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  <sheet name="active financ." sheetId="6" r:id="rId6"/>
    <sheet name="FRDS proiecte 56.35" sheetId="7" r:id="rId7"/>
    <sheet name="FRDS proiecte 56.37" sheetId="8" r:id="rId8"/>
  </sheets>
  <definedNames>
    <definedName name="_xlnm.Print_Area" localSheetId="0">'personal'!$C$1:$G$56</definedName>
    <definedName name="Excel_BuiltIn_Print_Area" localSheetId="0">'personal'!$C$1:$J$26</definedName>
  </definedNames>
  <calcPr fullCalcOnLoad="1"/>
</workbook>
</file>

<file path=xl/sharedStrings.xml><?xml version="1.0" encoding="utf-8"?>
<sst xmlns="http://schemas.openxmlformats.org/spreadsheetml/2006/main" count="350" uniqueCount="209">
  <si>
    <t>MINISTERUL FINANŢELOR PUBLICE</t>
  </si>
  <si>
    <t xml:space="preserve">CAP 51 01 "AUTORITATI PUBLICE SI ACTIUNI EXTERNE" </t>
  </si>
  <si>
    <t>TITL. 10 "CHELTUIELI DE PERSONAL"</t>
  </si>
  <si>
    <t>Perioada:</t>
  </si>
  <si>
    <t xml:space="preserve"> 19.10 – 23.10.2015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</si>
  <si>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</si>
  <si>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</si>
  <si>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</si>
  <si>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</si>
  <si>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</si>
  <si>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</si>
  <si>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</si>
  <si>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octombrie</t>
  </si>
  <si>
    <t>Total 10.01.01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</si>
  <si>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</si>
  <si>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</si>
  <si>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</si>
  <si>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</si>
  <si>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</si>
  <si>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</si>
  <si>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</si>
  <si>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</si>
  <si>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</si>
  <si>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</si>
  <si>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</si>
  <si>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alim cont depl ext diurna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</si>
  <si>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</si>
  <si>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</si>
  <si>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</si>
  <si>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</si>
  <si>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</si>
  <si>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</si>
  <si>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</si>
  <si>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</si>
  <si>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</si>
  <si>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</si>
  <si>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</si>
  <si>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</si>
  <si>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</si>
  <si>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</si>
  <si>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</si>
  <si>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</si>
  <si>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</si>
  <si>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</si>
  <si>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sume incasate de la CASMB pt pl CCI CM</t>
  </si>
  <si>
    <t>Total 10.03.06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</si>
  <si>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</si>
  <si>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</si>
  <si>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</si>
  <si>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</si>
  <si>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</si>
  <si>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</si>
  <si>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</si>
  <si>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20,10,2015</t>
  </si>
  <si>
    <t>Esderman</t>
  </si>
  <si>
    <t>radio cd player</t>
  </si>
  <si>
    <t>RAPPS</t>
  </si>
  <si>
    <t>intretinere Maria Petrescu</t>
  </si>
  <si>
    <t>Danco</t>
  </si>
  <si>
    <t>bilet avion</t>
  </si>
  <si>
    <t>21,10,2015</t>
  </si>
  <si>
    <t>Business Information System</t>
  </si>
  <si>
    <t>servicii swift</t>
  </si>
  <si>
    <t>DGRFPB</t>
  </si>
  <si>
    <t>servicii paza</t>
  </si>
  <si>
    <t>Rolf Card</t>
  </si>
  <si>
    <t>cartele proximitate</t>
  </si>
  <si>
    <t>Monitorul Oficial</t>
  </si>
  <si>
    <t>abonament electronic</t>
  </si>
  <si>
    <t>publicare ordin</t>
  </si>
  <si>
    <t>Mediafax</t>
  </si>
  <si>
    <t>monitorizare presa</t>
  </si>
  <si>
    <t>22,10,2015</t>
  </si>
  <si>
    <t>Grupul Roman de Presa</t>
  </si>
  <si>
    <t>anunț concurs</t>
  </si>
  <si>
    <t>Poșta Romana</t>
  </si>
  <si>
    <t>servicii postale</t>
  </si>
  <si>
    <t>Fabi Total</t>
  </si>
  <si>
    <t>servicii curățenie</t>
  </si>
  <si>
    <t>Beia Consult Internațional</t>
  </si>
  <si>
    <t>servicii telefoane secretariat</t>
  </si>
  <si>
    <t>23,10,2015</t>
  </si>
  <si>
    <t>MMSC</t>
  </si>
  <si>
    <t>en electrică</t>
  </si>
  <si>
    <t>Zeus</t>
  </si>
  <si>
    <t>produse protocol</t>
  </si>
  <si>
    <t>Buget de Stat</t>
  </si>
  <si>
    <t>tva Reuters</t>
  </si>
  <si>
    <t>tva fti</t>
  </si>
  <si>
    <t>tva swift</t>
  </si>
  <si>
    <t>total</t>
  </si>
  <si>
    <t>CAPITOLUL  51.01 "AUTORITĂŢI PUBLICE ŞI ACŢIUNI EXTERNE</t>
  </si>
  <si>
    <t>TITLUL 56 "PROIECTE CU FINANŢARE DIN FONDURI EXTERNE NERAMBURSABILE (FEN) POSTADERARE"</t>
  </si>
  <si>
    <t>Data</t>
  </si>
  <si>
    <t>Document</t>
  </si>
  <si>
    <t>Explicaţii</t>
  </si>
  <si>
    <t>Furnizor/Beneficiar suma</t>
  </si>
  <si>
    <t>Suma (lei)</t>
  </si>
  <si>
    <t>OP 9790</t>
  </si>
  <si>
    <t>Servicii de consultanta IBRD –  SMIS 52843 – 56.19.01</t>
  </si>
  <si>
    <t>BIRD – Banca Mondiala</t>
  </si>
  <si>
    <t>OP 9791</t>
  </si>
  <si>
    <t>Servicii de consultanta IBRD –  SMIS 52843 – 56.19.02</t>
  </si>
  <si>
    <t>OP 9792</t>
  </si>
  <si>
    <t>TVA Servicii de consultanta IBRD –  SMIS 52843 – 56.19.02</t>
  </si>
  <si>
    <t>OP 9830</t>
  </si>
  <si>
    <t>Servicii de consultanta – SMIS 1112 – 56.19.01</t>
  </si>
  <si>
    <t>Ernst &amp; Young</t>
  </si>
  <si>
    <t>OP 9831</t>
  </si>
  <si>
    <t>Servicii de consultanta – SMIS 1112 – 56.19.02</t>
  </si>
  <si>
    <t>OP 9832</t>
  </si>
  <si>
    <t>Servicii de consultanta – SMIS 1112 – 56.19.03</t>
  </si>
  <si>
    <t>OP 9853</t>
  </si>
  <si>
    <t>Achiziție de servicii de cazare, masa și inchiriere de spatii – Proiect Elvețian 1065 – 56.25.02</t>
  </si>
  <si>
    <t>Zeus Consulting Turism</t>
  </si>
  <si>
    <t>OP 9827</t>
  </si>
  <si>
    <t>Bilet avion extern – Proiect Elvețian 1065 – 56.25.02</t>
  </si>
  <si>
    <t>Travel Time D&amp;R</t>
  </si>
  <si>
    <t>TOTAL TITLU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</si>
  <si>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</si>
  <si>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</si>
  <si>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</si>
  <si>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</si>
  <si>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</si>
  <si>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</si>
  <si>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BUGET DE STAT</t>
  </si>
  <si>
    <t>chelt judiciare dosar 1998/93/2015</t>
  </si>
  <si>
    <t>PERSOANA JURIDICA</t>
  </si>
  <si>
    <t>chelt judecată dosar 34362/299/2013</t>
  </si>
  <si>
    <t>chelt fotocopiere dosar 7119/290/2014 DE 518/2013</t>
  </si>
  <si>
    <t>PERSOANA FIZICA</t>
  </si>
  <si>
    <t>chelt judecată și executare dosar 10314/296/2012 DE 1004/2012</t>
  </si>
  <si>
    <t>chelt judiciare dosar 14783/63/2014</t>
  </si>
  <si>
    <t>chelt judecată dosar 11070/30/2013</t>
  </si>
  <si>
    <t>chelt judecată dosar 3364/265/2011 DE 109/EX/2014</t>
  </si>
  <si>
    <t>chelt judecată dosar 2955/63/2014</t>
  </si>
  <si>
    <t xml:space="preserve">chelt judecată și executare dosar 15291/233/2010 DE 70/VVI/2013 </t>
  </si>
  <si>
    <t>chelt judecată dosar 681/787/2014</t>
  </si>
  <si>
    <t>chelt judecată dosar 4450/97/2011</t>
  </si>
  <si>
    <t>chelt judecată dosar 1721/83/2014</t>
  </si>
  <si>
    <t>chelt judecată dosar 703/115/2014</t>
  </si>
  <si>
    <t>chelt judiciare dosar 118/II/2/2015</t>
  </si>
  <si>
    <t>MFP</t>
  </si>
  <si>
    <t>alim cont BRD – plata CEDO și serv juridice Freshfields</t>
  </si>
  <si>
    <t>chelt judecată și executare dosar 3712/3/2013 DE 221/2014</t>
  </si>
  <si>
    <t>chelt judecată dosar 494/322/2013</t>
  </si>
  <si>
    <t>onorariu curator dosar 5062/118/2014/A2</t>
  </si>
  <si>
    <t>onorariu curator dosar 8860/118/2014/A1</t>
  </si>
  <si>
    <t>onorariu curator dosar 9440/118/2015/A1</t>
  </si>
  <si>
    <t>onorariu curator dosar 4017/118/2014/A1</t>
  </si>
  <si>
    <t>chelt judecată dosar 20272/55/2014</t>
  </si>
  <si>
    <t>chelt judecată dosar 2954/176/2014</t>
  </si>
  <si>
    <t>chelt serv de asistenta și reprezentare juridica</t>
  </si>
  <si>
    <t>chelt executare dosar 3364/265/2011 DE 109/EX/2014</t>
  </si>
  <si>
    <t>chelt judecată dosar 1467/87/2014</t>
  </si>
  <si>
    <t>chelt judecată dosar 4407/91/2013</t>
  </si>
  <si>
    <t>onorariu curator dosar 4634/118/2013/A2</t>
  </si>
  <si>
    <t>chelt judecată dosar 9563/86/2013</t>
  </si>
  <si>
    <t>chelt judecată și executare dosar 8699/99/2011 DE 932/2013</t>
  </si>
  <si>
    <t>chelt judecată dosar 16619/245/2012</t>
  </si>
  <si>
    <t>chelt judecată dosar 2043/212/2012</t>
  </si>
  <si>
    <t>onorariu curator dosar 4755/118/2013/a1</t>
  </si>
  <si>
    <t>onorariu curator dosar 2770/118/2015</t>
  </si>
  <si>
    <t>onorariu curator dosar 7610/118/2014/a1</t>
  </si>
  <si>
    <t xml:space="preserve">chelt regl. TVA asistenta juridica Freshfields </t>
  </si>
  <si>
    <t>chelt judecată dosar 1695/83/CA/2014</t>
  </si>
  <si>
    <t>chelt judecată dosar 13275/190/2011</t>
  </si>
  <si>
    <t>chelt judecată dosar 1696/83/2014</t>
  </si>
  <si>
    <t>chelt judecată și executare dosar 11422/296/2012 DE 558/2013</t>
  </si>
  <si>
    <t>chelt judiciare dosar 1458/740/2014</t>
  </si>
  <si>
    <t>chelt judecată dosar 3209/288/2014</t>
  </si>
  <si>
    <t>chelt judecată dosar 5694/211/2013</t>
  </si>
  <si>
    <t>chelt judecată dosar 25088/299/2011</t>
  </si>
  <si>
    <t>chelt judecată dosar 8797/86/2013</t>
  </si>
  <si>
    <t>chelt judecată dosar 153/30/2015</t>
  </si>
  <si>
    <t>onorariu curator dosar 6322/118/2013/a1</t>
  </si>
  <si>
    <t>chelt judecată dosar 7586/2/2011</t>
  </si>
  <si>
    <t>chelt fotocopiere dosar 10654/302/2015 DE 294/DE/2015</t>
  </si>
  <si>
    <t>onorariu curator dosar 4617/118/2015</t>
  </si>
  <si>
    <t>chelt judiciare dosar 3244/324/2015</t>
  </si>
  <si>
    <t>chelt judiciare dosar 2000/93/2015</t>
  </si>
  <si>
    <t>chelt fotocopiere dosar 10237/301/2015 DE 78/2015</t>
  </si>
  <si>
    <t>onorariu curator dosar 5344/118/2014</t>
  </si>
  <si>
    <t>BIROU EXPERTIZE</t>
  </si>
  <si>
    <t>onorariu expertiza dosar 4135/318/2015</t>
  </si>
  <si>
    <t>onorariu expertiza dosar 8624/3/2013</t>
  </si>
  <si>
    <t>TOTAL</t>
  </si>
  <si>
    <t>TITLUL 59 "ALTE CHELTUIELI"</t>
  </si>
  <si>
    <t>despag dosar 4450/97/2011</t>
  </si>
  <si>
    <t>despag dosar CEDO</t>
  </si>
  <si>
    <t>despag dosar 26511/3/2013</t>
  </si>
  <si>
    <t>CEC BANK SA</t>
  </si>
  <si>
    <t>consemnari CEC LG.164/2014</t>
  </si>
  <si>
    <t>consemnari CEC LG.165/2013</t>
  </si>
  <si>
    <t>5401</t>
  </si>
  <si>
    <t>CAPITOLUL "ALTE SERVICII PUBLICE GENERALE"</t>
  </si>
  <si>
    <t>72</t>
  </si>
  <si>
    <t xml:space="preserve">          TITLUL XIII ACTIVE  FINANCIARE</t>
  </si>
  <si>
    <t>Suma</t>
  </si>
  <si>
    <t>OP 9835</t>
  </si>
  <si>
    <t>Contributia Romaniei la Capitalul Social BCDMN</t>
  </si>
  <si>
    <t>Banca pt. Comert și Dezvoltare a Marii Negre</t>
  </si>
  <si>
    <t>CAPITOLUL 87.01 "ALTE ACŢIUNI ECONOMICE"</t>
  </si>
  <si>
    <t>TITLUL 56.35 "PROIECTE CU FINANŢARE DIN FEN POSTADERARE"</t>
  </si>
  <si>
    <t>OP 9834</t>
  </si>
  <si>
    <t>Transferuri reprezentând cofinantare publica în cadrul mecanismului SEE</t>
  </si>
  <si>
    <t>FRDS</t>
  </si>
  <si>
    <t>TITLUL 56.37 "PROIECTE CU FINANŢARE DIN FEN POSTADERARE"</t>
  </si>
  <si>
    <t>OP 8828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</si>
</sst>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\ _l_e_i_-;\-* #,##0.00\ _l_e_i_-;_-* \-??\ _l_e_i_-;_-@_-"/>
    <numFmt numFmtId="166" formatCode="#,##0.00"/>
    <numFmt numFmtId="167" formatCode="#,###.00"/>
    <numFmt numFmtId="168" formatCode="DD/MM/YYYY"/>
    <numFmt numFmtId="169" formatCode="#,##0"/>
    <numFmt numFmtId="170" formatCode="DD/MM/YY"/>
    <numFmt numFmtId="171" formatCode="@"/>
    <numFmt numFmtId="172" formatCode="DD/MM/YYYY"/>
    <numFmt numFmtId="173" formatCode="DD/MM/YY;@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5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9" fillId="0" borderId="0" xfId="58" applyFont="1" applyAlignment="1">
      <alignment horizontal="left"/>
      <protection/>
    </xf>
    <xf numFmtId="164" fontId="20" fillId="0" borderId="0" xfId="0" applyFont="1" applyAlignment="1">
      <alignment/>
    </xf>
    <xf numFmtId="166" fontId="0" fillId="0" borderId="0" xfId="0" applyNumberFormat="1" applyFont="1" applyAlignment="1">
      <alignment/>
    </xf>
    <xf numFmtId="164" fontId="20" fillId="0" borderId="0" xfId="0" applyFont="1" applyAlignment="1">
      <alignment horizontal="right"/>
    </xf>
    <xf numFmtId="164" fontId="20" fillId="0" borderId="0" xfId="58" applyFont="1" applyBorder="1" applyAlignment="1">
      <alignment horizontal="left" wrapText="1"/>
      <protection/>
    </xf>
    <xf numFmtId="164" fontId="20" fillId="0" borderId="1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0" xfId="0" applyFont="1" applyBorder="1" applyAlignment="1">
      <alignment horizontal="left"/>
    </xf>
    <xf numFmtId="167" fontId="0" fillId="0" borderId="10" xfId="0" applyNumberFormat="1" applyFont="1" applyBorder="1" applyAlignment="1">
      <alignment horizontal="right"/>
    </xf>
    <xf numFmtId="168" fontId="20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7" fontId="0" fillId="0" borderId="10" xfId="0" applyNumberFormat="1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Font="1" applyBorder="1" applyAlignment="1">
      <alignment/>
    </xf>
    <xf numFmtId="167" fontId="0" fillId="0" borderId="11" xfId="0" applyNumberFormat="1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Font="1" applyBorder="1" applyAlignment="1">
      <alignment/>
    </xf>
    <xf numFmtId="167" fontId="0" fillId="0" borderId="13" xfId="0" applyNumberFormat="1" applyFont="1" applyBorder="1" applyAlignment="1">
      <alignment/>
    </xf>
    <xf numFmtId="164" fontId="20" fillId="0" borderId="10" xfId="0" applyFont="1" applyBorder="1" applyAlignment="1">
      <alignment/>
    </xf>
    <xf numFmtId="164" fontId="20" fillId="0" borderId="13" xfId="0" applyFont="1" applyBorder="1" applyAlignment="1">
      <alignment/>
    </xf>
    <xf numFmtId="164" fontId="0" fillId="0" borderId="15" xfId="0" applyFont="1" applyBorder="1" applyAlignment="1">
      <alignment/>
    </xf>
    <xf numFmtId="167" fontId="0" fillId="0" borderId="15" xfId="0" applyNumberFormat="1" applyFont="1" applyBorder="1" applyAlignment="1">
      <alignment/>
    </xf>
    <xf numFmtId="169" fontId="0" fillId="0" borderId="15" xfId="0" applyNumberFormat="1" applyFont="1" applyBorder="1" applyAlignment="1">
      <alignment/>
    </xf>
    <xf numFmtId="164" fontId="0" fillId="0" borderId="13" xfId="0" applyFont="1" applyFill="1" applyBorder="1" applyAlignment="1">
      <alignment/>
    </xf>
    <xf numFmtId="169" fontId="0" fillId="0" borderId="11" xfId="0" applyNumberFormat="1" applyFont="1" applyBorder="1" applyAlignment="1">
      <alignment/>
    </xf>
    <xf numFmtId="164" fontId="20" fillId="0" borderId="15" xfId="0" applyFont="1" applyBorder="1" applyAlignment="1">
      <alignment/>
    </xf>
    <xf numFmtId="164" fontId="0" fillId="0" borderId="16" xfId="0" applyFont="1" applyBorder="1" applyAlignment="1">
      <alignment/>
    </xf>
    <xf numFmtId="169" fontId="0" fillId="0" borderId="0" xfId="0" applyNumberFormat="1" applyFont="1" applyBorder="1" applyAlignment="1">
      <alignment/>
    </xf>
    <xf numFmtId="164" fontId="20" fillId="0" borderId="0" xfId="0" applyFont="1" applyBorder="1" applyAlignment="1">
      <alignment/>
    </xf>
    <xf numFmtId="164" fontId="0" fillId="0" borderId="17" xfId="0" applyFont="1" applyBorder="1" applyAlignment="1">
      <alignment/>
    </xf>
    <xf numFmtId="167" fontId="0" fillId="0" borderId="17" xfId="0" applyNumberFormat="1" applyFont="1" applyBorder="1" applyAlignment="1">
      <alignment/>
    </xf>
    <xf numFmtId="169" fontId="0" fillId="0" borderId="17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64" fontId="20" fillId="0" borderId="18" xfId="0" applyFont="1" applyBorder="1" applyAlignment="1">
      <alignment horizontal="center" vertical="center"/>
    </xf>
    <xf numFmtId="164" fontId="20" fillId="0" borderId="18" xfId="0" applyFont="1" applyBorder="1" applyAlignment="1">
      <alignment horizontal="center" vertical="center" wrapText="1"/>
    </xf>
    <xf numFmtId="164" fontId="20" fillId="0" borderId="19" xfId="0" applyFont="1" applyBorder="1" applyAlignment="1">
      <alignment horizontal="center" vertical="center"/>
    </xf>
    <xf numFmtId="168" fontId="0" fillId="0" borderId="16" xfId="0" applyNumberFormat="1" applyFont="1" applyBorder="1" applyAlignment="1">
      <alignment/>
    </xf>
    <xf numFmtId="164" fontId="0" fillId="0" borderId="17" xfId="0" applyFont="1" applyFill="1" applyBorder="1" applyAlignment="1">
      <alignment/>
    </xf>
    <xf numFmtId="165" fontId="0" fillId="0" borderId="20" xfId="15" applyFont="1" applyFill="1" applyBorder="1" applyAlignment="1" applyProtection="1">
      <alignment/>
      <protection/>
    </xf>
    <xf numFmtId="164" fontId="0" fillId="0" borderId="10" xfId="0" applyFont="1" applyFill="1" applyBorder="1" applyAlignment="1">
      <alignment/>
    </xf>
    <xf numFmtId="165" fontId="0" fillId="0" borderId="21" xfId="15" applyFont="1" applyFill="1" applyBorder="1" applyAlignment="1" applyProtection="1">
      <alignment/>
      <protection/>
    </xf>
    <xf numFmtId="164" fontId="0" fillId="0" borderId="16" xfId="0" applyFont="1" applyFill="1" applyBorder="1" applyAlignment="1">
      <alignment/>
    </xf>
    <xf numFmtId="165" fontId="0" fillId="0" borderId="22" xfId="15" applyFont="1" applyFill="1" applyBorder="1" applyAlignment="1" applyProtection="1">
      <alignment/>
      <protection/>
    </xf>
    <xf numFmtId="164" fontId="0" fillId="0" borderId="23" xfId="0" applyFont="1" applyBorder="1" applyAlignment="1">
      <alignment/>
    </xf>
    <xf numFmtId="164" fontId="0" fillId="0" borderId="24" xfId="0" applyFont="1" applyFill="1" applyBorder="1" applyAlignment="1">
      <alignment/>
    </xf>
    <xf numFmtId="168" fontId="0" fillId="0" borderId="10" xfId="0" applyNumberFormat="1" applyFont="1" applyBorder="1" applyAlignment="1">
      <alignment/>
    </xf>
    <xf numFmtId="168" fontId="0" fillId="0" borderId="13" xfId="0" applyNumberFormat="1" applyFont="1" applyBorder="1" applyAlignment="1">
      <alignment/>
    </xf>
    <xf numFmtId="165" fontId="0" fillId="0" borderId="10" xfId="15" applyFont="1" applyFill="1" applyBorder="1" applyAlignment="1" applyProtection="1">
      <alignment/>
      <protection/>
    </xf>
    <xf numFmtId="164" fontId="0" fillId="0" borderId="25" xfId="0" applyFont="1" applyBorder="1" applyAlignment="1">
      <alignment/>
    </xf>
    <xf numFmtId="168" fontId="0" fillId="0" borderId="26" xfId="0" applyNumberFormat="1" applyFont="1" applyBorder="1" applyAlignment="1">
      <alignment/>
    </xf>
    <xf numFmtId="164" fontId="0" fillId="0" borderId="26" xfId="0" applyFont="1" applyFill="1" applyBorder="1" applyAlignment="1">
      <alignment/>
    </xf>
    <xf numFmtId="164" fontId="0" fillId="0" borderId="26" xfId="0" applyFont="1" applyBorder="1" applyAlignment="1">
      <alignment/>
    </xf>
    <xf numFmtId="164" fontId="20" fillId="0" borderId="26" xfId="0" applyFont="1" applyBorder="1" applyAlignment="1">
      <alignment horizontal="right"/>
    </xf>
    <xf numFmtId="165" fontId="20" fillId="0" borderId="27" xfId="15" applyFont="1" applyFill="1" applyBorder="1" applyAlignment="1" applyProtection="1">
      <alignment/>
      <protection/>
    </xf>
    <xf numFmtId="164" fontId="14" fillId="0" borderId="0" xfId="58" applyFont="1" applyAlignment="1">
      <alignment horizontal="center"/>
      <protection/>
    </xf>
    <xf numFmtId="164" fontId="14" fillId="0" borderId="0" xfId="58" applyFont="1">
      <alignment/>
      <protection/>
    </xf>
    <xf numFmtId="164" fontId="19" fillId="0" borderId="0" xfId="58" applyFont="1" applyAlignment="1">
      <alignment horizontal="center"/>
      <protection/>
    </xf>
    <xf numFmtId="164" fontId="20" fillId="24" borderId="0" xfId="58" applyNumberFormat="1" applyFont="1" applyFill="1" applyBorder="1" applyAlignment="1">
      <alignment horizontal="left" wrapText="1"/>
      <protection/>
    </xf>
    <xf numFmtId="164" fontId="20" fillId="24" borderId="0" xfId="58" applyNumberFormat="1" applyFont="1" applyFill="1" applyBorder="1" applyAlignment="1">
      <alignment horizontal="center" wrapText="1"/>
      <protection/>
    </xf>
    <xf numFmtId="164" fontId="20" fillId="0" borderId="0" xfId="58" applyFont="1" applyBorder="1" applyAlignment="1">
      <alignment horizontal="center" wrapText="1"/>
      <protection/>
    </xf>
    <xf numFmtId="164" fontId="20" fillId="0" borderId="0" xfId="58" applyFont="1" applyBorder="1" applyAlignment="1">
      <alignment wrapText="1"/>
      <protection/>
    </xf>
    <xf numFmtId="164" fontId="14" fillId="0" borderId="0" xfId="58" applyFont="1" applyBorder="1">
      <alignment/>
      <protection/>
    </xf>
    <xf numFmtId="164" fontId="20" fillId="0" borderId="0" xfId="58" applyFont="1" applyFill="1" applyBorder="1" applyAlignment="1">
      <alignment horizontal="center"/>
      <protection/>
    </xf>
    <xf numFmtId="164" fontId="19" fillId="0" borderId="28" xfId="58" applyFont="1" applyBorder="1" applyAlignment="1">
      <alignment horizontal="center"/>
      <protection/>
    </xf>
    <xf numFmtId="164" fontId="19" fillId="0" borderId="29" xfId="58" applyFont="1" applyBorder="1" applyAlignment="1">
      <alignment horizontal="center"/>
      <protection/>
    </xf>
    <xf numFmtId="164" fontId="19" fillId="0" borderId="30" xfId="58" applyFont="1" applyBorder="1" applyAlignment="1">
      <alignment horizontal="center" wrapText="1"/>
      <protection/>
    </xf>
    <xf numFmtId="164" fontId="19" fillId="0" borderId="31" xfId="58" applyFont="1" applyBorder="1" applyAlignment="1">
      <alignment horizontal="center"/>
      <protection/>
    </xf>
    <xf numFmtId="168" fontId="14" fillId="0" borderId="10" xfId="0" applyNumberFormat="1" applyFont="1" applyBorder="1" applyAlignment="1">
      <alignment horizontal="center"/>
    </xf>
    <xf numFmtId="164" fontId="0" fillId="0" borderId="10" xfId="0" applyFont="1" applyBorder="1" applyAlignment="1">
      <alignment wrapText="1"/>
    </xf>
    <xf numFmtId="164" fontId="14" fillId="0" borderId="10" xfId="0" applyFont="1" applyBorder="1" applyAlignment="1">
      <alignment horizontal="center" wrapText="1"/>
    </xf>
    <xf numFmtId="166" fontId="14" fillId="0" borderId="10" xfId="0" applyNumberFormat="1" applyFont="1" applyBorder="1" applyAlignment="1">
      <alignment/>
    </xf>
    <xf numFmtId="164" fontId="14" fillId="0" borderId="0" xfId="0" applyFont="1" applyAlignment="1">
      <alignment/>
    </xf>
    <xf numFmtId="164" fontId="14" fillId="0" borderId="10" xfId="0" applyFont="1" applyBorder="1" applyAlignment="1">
      <alignment horizontal="center"/>
    </xf>
    <xf numFmtId="166" fontId="14" fillId="0" borderId="0" xfId="0" applyNumberFormat="1" applyFont="1" applyAlignment="1">
      <alignment/>
    </xf>
    <xf numFmtId="164" fontId="14" fillId="0" borderId="10" xfId="0" applyFont="1" applyBorder="1" applyAlignment="1">
      <alignment horizontal="center" vertical="center"/>
    </xf>
    <xf numFmtId="164" fontId="14" fillId="0" borderId="13" xfId="0" applyFont="1" applyBorder="1" applyAlignment="1">
      <alignment horizontal="center" wrapText="1"/>
    </xf>
    <xf numFmtId="164" fontId="14" fillId="0" borderId="32" xfId="58" applyFont="1" applyBorder="1" applyAlignment="1">
      <alignment horizontal="center"/>
      <protection/>
    </xf>
    <xf numFmtId="164" fontId="14" fillId="0" borderId="11" xfId="58" applyFont="1" applyBorder="1" applyAlignment="1">
      <alignment horizontal="center"/>
      <protection/>
    </xf>
    <xf numFmtId="164" fontId="14" fillId="0" borderId="11" xfId="58" applyFont="1" applyBorder="1">
      <alignment/>
      <protection/>
    </xf>
    <xf numFmtId="166" fontId="14" fillId="0" borderId="33" xfId="58" applyNumberFormat="1" applyFont="1" applyBorder="1">
      <alignment/>
      <protection/>
    </xf>
    <xf numFmtId="164" fontId="0" fillId="0" borderId="0" xfId="60" applyFont="1">
      <alignment/>
      <protection/>
    </xf>
    <xf numFmtId="164" fontId="20" fillId="0" borderId="0" xfId="60" applyFont="1">
      <alignment/>
      <protection/>
    </xf>
    <xf numFmtId="164" fontId="0" fillId="0" borderId="0" xfId="63" applyFont="1">
      <alignment/>
      <protection/>
    </xf>
    <xf numFmtId="164" fontId="20" fillId="0" borderId="0" xfId="63" applyFont="1">
      <alignment/>
      <protection/>
    </xf>
    <xf numFmtId="164" fontId="0" fillId="0" borderId="0" xfId="63" applyFont="1" applyBorder="1">
      <alignment/>
      <protection/>
    </xf>
    <xf numFmtId="171" fontId="20" fillId="0" borderId="0" xfId="63" applyNumberFormat="1" applyFont="1">
      <alignment/>
      <protection/>
    </xf>
    <xf numFmtId="164" fontId="20" fillId="0" borderId="10" xfId="63" applyFont="1" applyBorder="1" applyAlignment="1">
      <alignment horizontal="center" vertical="center"/>
      <protection/>
    </xf>
    <xf numFmtId="164" fontId="20" fillId="0" borderId="34" xfId="63" applyFont="1" applyBorder="1" applyAlignment="1">
      <alignment horizontal="center" vertical="center"/>
      <protection/>
    </xf>
    <xf numFmtId="164" fontId="20" fillId="0" borderId="34" xfId="63" applyFont="1" applyBorder="1" applyAlignment="1">
      <alignment horizontal="center" vertical="center" wrapText="1"/>
      <protection/>
    </xf>
    <xf numFmtId="164" fontId="20" fillId="0" borderId="34" xfId="60" applyFont="1" applyBorder="1" applyAlignment="1">
      <alignment horizontal="center" vertical="center"/>
      <protection/>
    </xf>
    <xf numFmtId="164" fontId="0" fillId="0" borderId="10" xfId="63" applyFont="1" applyBorder="1" applyAlignment="1">
      <alignment horizontal="center" vertical="center"/>
      <protection/>
    </xf>
    <xf numFmtId="168" fontId="0" fillId="0" borderId="16" xfId="60" applyNumberFormat="1" applyFont="1" applyBorder="1" applyAlignment="1">
      <alignment horizontal="center"/>
      <protection/>
    </xf>
    <xf numFmtId="164" fontId="0" fillId="0" borderId="10" xfId="60" applyFont="1" applyBorder="1" applyAlignment="1">
      <alignment horizontal="center"/>
      <protection/>
    </xf>
    <xf numFmtId="166" fontId="0" fillId="0" borderId="10" xfId="60" applyNumberFormat="1" applyFont="1" applyBorder="1" applyAlignment="1">
      <alignment horizontal="right"/>
      <protection/>
    </xf>
    <xf numFmtId="164" fontId="0" fillId="0" borderId="16" xfId="0" applyFont="1" applyBorder="1" applyAlignment="1">
      <alignment horizontal="center"/>
    </xf>
    <xf numFmtId="166" fontId="0" fillId="0" borderId="35" xfId="60" applyNumberFormat="1" applyFont="1" applyBorder="1" applyAlignment="1">
      <alignment horizontal="right" vertical="center"/>
      <protection/>
    </xf>
    <xf numFmtId="166" fontId="0" fillId="0" borderId="16" xfId="0" applyNumberFormat="1" applyFont="1" applyBorder="1" applyAlignment="1">
      <alignment/>
    </xf>
    <xf numFmtId="168" fontId="0" fillId="0" borderId="10" xfId="60" applyNumberFormat="1" applyFont="1" applyBorder="1" applyAlignment="1">
      <alignment horizontal="center"/>
      <protection/>
    </xf>
    <xf numFmtId="164" fontId="20" fillId="0" borderId="35" xfId="63" applyFont="1" applyBorder="1" applyAlignment="1">
      <alignment horizontal="center" vertical="center" wrapText="1"/>
      <protection/>
    </xf>
    <xf numFmtId="164" fontId="20" fillId="0" borderId="35" xfId="63" applyFont="1" applyBorder="1" applyAlignment="1">
      <alignment horizontal="center" vertical="center"/>
      <protection/>
    </xf>
    <xf numFmtId="166" fontId="20" fillId="0" borderId="35" xfId="60" applyNumberFormat="1" applyFont="1" applyBorder="1" applyAlignment="1">
      <alignment horizontal="right" vertical="center"/>
      <protection/>
    </xf>
    <xf numFmtId="164" fontId="0" fillId="0" borderId="0" xfId="60" applyFont="1">
      <alignment/>
      <protection/>
    </xf>
    <xf numFmtId="164" fontId="20" fillId="0" borderId="0" xfId="60" applyFont="1">
      <alignment/>
      <protection/>
    </xf>
    <xf numFmtId="164" fontId="0" fillId="0" borderId="0" xfId="63" applyFont="1">
      <alignment/>
      <protection/>
    </xf>
    <xf numFmtId="164" fontId="20" fillId="0" borderId="0" xfId="63" applyFont="1">
      <alignment/>
      <protection/>
    </xf>
    <xf numFmtId="164" fontId="0" fillId="0" borderId="0" xfId="63" applyFont="1" applyBorder="1">
      <alignment/>
      <protection/>
    </xf>
    <xf numFmtId="171" fontId="20" fillId="0" borderId="0" xfId="63" applyNumberFormat="1" applyFont="1">
      <alignment/>
      <protection/>
    </xf>
    <xf numFmtId="164" fontId="20" fillId="0" borderId="10" xfId="63" applyFont="1" applyBorder="1" applyAlignment="1">
      <alignment horizontal="center" vertical="center"/>
      <protection/>
    </xf>
    <xf numFmtId="164" fontId="20" fillId="0" borderId="10" xfId="63" applyFont="1" applyBorder="1" applyAlignment="1">
      <alignment horizontal="center" vertical="center" wrapText="1"/>
      <protection/>
    </xf>
    <xf numFmtId="164" fontId="20" fillId="0" borderId="10" xfId="60" applyFont="1" applyBorder="1" applyAlignment="1">
      <alignment horizontal="center" vertical="center"/>
      <protection/>
    </xf>
    <xf numFmtId="164" fontId="0" fillId="0" borderId="10" xfId="60" applyFont="1" applyBorder="1" applyAlignment="1">
      <alignment horizontal="center"/>
      <protection/>
    </xf>
    <xf numFmtId="168" fontId="0" fillId="0" borderId="10" xfId="60" applyNumberFormat="1" applyFont="1" applyBorder="1" applyAlignment="1">
      <alignment horizontal="center"/>
      <protection/>
    </xf>
    <xf numFmtId="164" fontId="0" fillId="0" borderId="16" xfId="0" applyFont="1" applyBorder="1" applyAlignment="1">
      <alignment/>
    </xf>
    <xf numFmtId="166" fontId="0" fillId="0" borderId="16" xfId="0" applyNumberFormat="1" applyFont="1" applyBorder="1" applyAlignment="1">
      <alignment/>
    </xf>
    <xf numFmtId="164" fontId="20" fillId="0" borderId="10" xfId="62" applyFont="1" applyBorder="1">
      <alignment/>
      <protection/>
    </xf>
    <xf numFmtId="164" fontId="0" fillId="0" borderId="10" xfId="62" applyFont="1" applyBorder="1">
      <alignment/>
      <protection/>
    </xf>
    <xf numFmtId="166" fontId="20" fillId="0" borderId="10" xfId="62" applyNumberFormat="1" applyFont="1" applyBorder="1" applyAlignment="1">
      <alignment horizontal="right"/>
      <protection/>
    </xf>
    <xf numFmtId="164" fontId="0" fillId="0" borderId="0" xfId="0" applyFont="1" applyAlignment="1">
      <alignment/>
    </xf>
    <xf numFmtId="164" fontId="19" fillId="0" borderId="0" xfId="0" applyFont="1" applyBorder="1" applyAlignment="1">
      <alignment horizontal="left"/>
    </xf>
    <xf numFmtId="164" fontId="14" fillId="0" borderId="0" xfId="0" applyFont="1" applyAlignment="1">
      <alignment/>
    </xf>
    <xf numFmtId="171" fontId="20" fillId="24" borderId="0" xfId="0" applyNumberFormat="1" applyFont="1" applyFill="1" applyBorder="1" applyAlignment="1">
      <alignment horizontal="center"/>
    </xf>
    <xf numFmtId="164" fontId="20" fillId="24" borderId="0" xfId="0" applyNumberFormat="1" applyFont="1" applyFill="1" applyBorder="1" applyAlignment="1">
      <alignment horizontal="center" wrapText="1"/>
    </xf>
    <xf numFmtId="171" fontId="20" fillId="0" borderId="0" xfId="0" applyNumberFormat="1" applyFont="1" applyFill="1" applyBorder="1" applyAlignment="1">
      <alignment horizontal="center"/>
    </xf>
    <xf numFmtId="171" fontId="20" fillId="0" borderId="0" xfId="58" applyNumberFormat="1" applyFont="1" applyFill="1" applyBorder="1" applyAlignment="1">
      <alignment horizontal="center"/>
      <protection/>
    </xf>
    <xf numFmtId="164" fontId="14" fillId="0" borderId="0" xfId="58" applyFont="1">
      <alignment/>
      <protection/>
    </xf>
    <xf numFmtId="164" fontId="19" fillId="0" borderId="36" xfId="58" applyFont="1" applyBorder="1" applyAlignment="1">
      <alignment horizontal="center"/>
      <protection/>
    </xf>
    <xf numFmtId="164" fontId="19" fillId="0" borderId="17" xfId="58" applyFont="1" applyBorder="1" applyAlignment="1">
      <alignment horizontal="center"/>
      <protection/>
    </xf>
    <xf numFmtId="164" fontId="19" fillId="0" borderId="37" xfId="58" applyFont="1" applyBorder="1" applyAlignment="1">
      <alignment horizontal="center"/>
      <protection/>
    </xf>
    <xf numFmtId="173" fontId="14" fillId="0" borderId="38" xfId="58" applyNumberFormat="1" applyFont="1" applyBorder="1" applyAlignment="1">
      <alignment horizontal="center" vertical="center" wrapText="1"/>
      <protection/>
    </xf>
    <xf numFmtId="164" fontId="14" fillId="0" borderId="15" xfId="58" applyFont="1" applyBorder="1" applyAlignment="1">
      <alignment horizontal="center" vertical="center" wrapText="1"/>
      <protection/>
    </xf>
    <xf numFmtId="164" fontId="14" fillId="0" borderId="23" xfId="58" applyFont="1" applyBorder="1" applyAlignment="1">
      <alignment horizontal="center" vertical="center" wrapText="1"/>
      <protection/>
    </xf>
    <xf numFmtId="166" fontId="14" fillId="0" borderId="39" xfId="58" applyNumberFormat="1" applyFont="1" applyBorder="1" applyAlignment="1">
      <alignment horizontal="right" vertical="center" wrapText="1"/>
      <protection/>
    </xf>
    <xf numFmtId="173" fontId="14" fillId="0" borderId="40" xfId="58" applyNumberFormat="1" applyFont="1" applyBorder="1" applyAlignment="1">
      <alignment horizontal="left"/>
      <protection/>
    </xf>
    <xf numFmtId="164" fontId="14" fillId="0" borderId="10" xfId="58" applyFont="1" applyBorder="1" applyAlignment="1">
      <alignment horizontal="left"/>
      <protection/>
    </xf>
    <xf numFmtId="164" fontId="14" fillId="0" borderId="10" xfId="58" applyFont="1" applyBorder="1" applyAlignment="1">
      <alignment horizontal="center" wrapText="1"/>
      <protection/>
    </xf>
    <xf numFmtId="166" fontId="14" fillId="0" borderId="21" xfId="58" applyNumberFormat="1" applyFont="1" applyBorder="1" applyAlignment="1">
      <alignment horizontal="right"/>
      <protection/>
    </xf>
    <xf numFmtId="164" fontId="14" fillId="0" borderId="32" xfId="58" applyFont="1" applyBorder="1" applyAlignment="1">
      <alignment horizontal="center"/>
      <protection/>
    </xf>
    <xf numFmtId="164" fontId="14" fillId="0" borderId="11" xfId="58" applyFont="1" applyBorder="1">
      <alignment/>
      <protection/>
    </xf>
    <xf numFmtId="166" fontId="14" fillId="0" borderId="33" xfId="58" applyNumberFormat="1" applyFont="1" applyBorder="1">
      <alignment/>
      <protection/>
    </xf>
    <xf numFmtId="164" fontId="19" fillId="0" borderId="0" xfId="58" applyFont="1" applyAlignment="1">
      <alignment horizontal="left"/>
      <protection/>
    </xf>
    <xf numFmtId="164" fontId="20" fillId="0" borderId="0" xfId="58" applyFont="1" applyFill="1" applyBorder="1" applyAlignment="1">
      <alignment horizontal="left"/>
      <protection/>
    </xf>
    <xf numFmtId="171" fontId="20" fillId="0" borderId="0" xfId="58" applyNumberFormat="1" applyFont="1" applyFill="1" applyBorder="1" applyAlignment="1">
      <alignment horizontal="left"/>
      <protection/>
    </xf>
    <xf numFmtId="168" fontId="14" fillId="0" borderId="10" xfId="0" applyNumberFormat="1" applyFont="1" applyBorder="1" applyAlignment="1">
      <alignment horizontal="left"/>
    </xf>
    <xf numFmtId="166" fontId="14" fillId="0" borderId="10" xfId="0" applyNumberFormat="1" applyFont="1" applyBorder="1" applyAlignment="1">
      <alignment horizontal="center"/>
    </xf>
    <xf numFmtId="164" fontId="14" fillId="0" borderId="10" xfId="0" applyFont="1" applyBorder="1" applyAlignment="1">
      <alignment horizontal="center" wrapText="1"/>
    </xf>
    <xf numFmtId="168" fontId="14" fillId="0" borderId="16" xfId="0" applyNumberFormat="1" applyFont="1" applyBorder="1" applyAlignment="1">
      <alignment horizontal="left"/>
    </xf>
    <xf numFmtId="164" fontId="14" fillId="0" borderId="16" xfId="0" applyFont="1" applyBorder="1" applyAlignment="1">
      <alignment horizontal="center"/>
    </xf>
    <xf numFmtId="164" fontId="14" fillId="0" borderId="10" xfId="58" applyFont="1" applyBorder="1" applyAlignment="1">
      <alignment horizontal="center"/>
      <protection/>
    </xf>
    <xf numFmtId="166" fontId="14" fillId="0" borderId="22" xfId="58" applyNumberFormat="1" applyFont="1" applyBorder="1" applyAlignment="1">
      <alignment horizontal="right"/>
      <protection/>
    </xf>
    <xf numFmtId="164" fontId="14" fillId="0" borderId="13" xfId="0" applyFont="1" applyBorder="1" applyAlignment="1">
      <alignment horizontal="center"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K56"/>
  <sheetViews>
    <sheetView tabSelected="1" workbookViewId="0" topLeftCell="C32">
      <selection activeCell="C1" sqref="C1"/>
    </sheetView>
  </sheetViews>
  <sheetFormatPr defaultColWidth="9.140625" defaultRowHeight="12.75"/>
  <cols>
    <col min="1" max="2" width="0" style="1" hidden="1" customWidth="1"/>
    <col min="3" max="3" width="23.7109375" style="1" customWidth="1"/>
    <col min="4" max="4" width="12.7109375" style="1" customWidth="1"/>
    <col min="5" max="5" width="9.7109375" style="1" customWidth="1"/>
    <col min="6" max="6" width="15.7109375" style="1" customWidth="1"/>
    <col min="7" max="7" width="49.00390625" style="1" customWidth="1"/>
    <col min="8" max="16384" width="8.7109375" style="1" customWidth="1"/>
  </cols>
  <sheetData>
    <row r="1" spans="3:6" ht="14.25">
      <c r="C1" s="2" t="s">
        <v>0</v>
      </c>
      <c r="D1" s="3"/>
      <c r="E1" s="3"/>
      <c r="F1" s="3"/>
    </row>
    <row r="3" spans="3:7" ht="14.25">
      <c r="C3" s="3" t="s">
        <v>1</v>
      </c>
      <c r="D3" s="3"/>
      <c r="E3" s="3"/>
      <c r="F3" s="3"/>
      <c r="G3" s="3"/>
    </row>
    <row r="4" spans="3:11" ht="14.25">
      <c r="C4" s="3" t="s">
        <v>2</v>
      </c>
      <c r="D4" s="3"/>
      <c r="E4" s="3"/>
      <c r="F4" s="3"/>
      <c r="K4" s="4"/>
    </row>
    <row r="5" spans="3:11" ht="14.25">
      <c r="C5" s="3"/>
      <c r="D5" s="3"/>
      <c r="E5" s="3"/>
      <c r="F5" s="3"/>
      <c r="K5" s="4"/>
    </row>
    <row r="6" spans="3:11" ht="15">
      <c r="C6" s="3"/>
      <c r="D6" s="3"/>
      <c r="E6" s="3"/>
      <c r="F6" s="5" t="s">
        <v>3</v>
      </c>
      <c r="G6" s="6" t="s">
        <v>4</v>
      </c>
      <c r="K6" s="4"/>
    </row>
    <row r="7" spans="4:6" ht="14.25">
      <c r="D7" s="3"/>
      <c r="E7" s="3"/>
      <c r="F7" s="3"/>
    </row>
    <row r="8" spans="3:10" ht="25.5" customHeight="1"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8"/>
      <c r="I8" s="8"/>
      <c r="J8" s="8"/>
    </row>
    <row r="9" spans="3:10" ht="12.75" customHeight="1">
      <c r="C9" s="9" t="s">
        <v>10</v>
      </c>
      <c r="D9" s="7"/>
      <c r="E9" s="7"/>
      <c r="F9" s="10">
        <v>71135649</v>
      </c>
      <c r="G9" s="7"/>
      <c r="H9" s="8"/>
      <c r="I9" s="8"/>
      <c r="J9" s="8"/>
    </row>
    <row r="10" spans="3:10" ht="14.25">
      <c r="C10" s="11" t="s">
        <v>11</v>
      </c>
      <c r="D10" s="12" t="s">
        <v>12</v>
      </c>
      <c r="E10" s="12"/>
      <c r="F10" s="13"/>
      <c r="G10" s="12"/>
      <c r="H10" s="8"/>
      <c r="I10" s="8"/>
      <c r="J10" s="8"/>
    </row>
    <row r="11" spans="3:10" ht="14.25">
      <c r="C11" s="11"/>
      <c r="D11" s="12"/>
      <c r="E11" s="12"/>
      <c r="F11" s="13"/>
      <c r="G11" s="12"/>
      <c r="H11" s="8"/>
      <c r="I11" s="8"/>
      <c r="J11" s="8"/>
    </row>
    <row r="12" spans="3:10" ht="14.25">
      <c r="C12" s="14" t="s">
        <v>13</v>
      </c>
      <c r="D12" s="15"/>
      <c r="E12" s="14"/>
      <c r="F12" s="16">
        <f>SUM(F9:F11)</f>
        <v>71135649</v>
      </c>
      <c r="G12" s="14"/>
      <c r="H12" s="8"/>
      <c r="I12" s="8"/>
      <c r="J12" s="8"/>
    </row>
    <row r="13" spans="3:10" ht="14.25">
      <c r="C13" s="17" t="s">
        <v>14</v>
      </c>
      <c r="D13" s="18"/>
      <c r="E13" s="17"/>
      <c r="F13" s="19">
        <v>215413</v>
      </c>
      <c r="G13" s="17"/>
      <c r="H13" s="8"/>
      <c r="I13" s="8"/>
      <c r="J13" s="8"/>
    </row>
    <row r="14" spans="3:10" ht="14.25">
      <c r="C14" s="20" t="s">
        <v>15</v>
      </c>
      <c r="D14" s="12" t="s">
        <v>12</v>
      </c>
      <c r="E14" s="12"/>
      <c r="F14" s="13"/>
      <c r="G14" s="12"/>
      <c r="H14" s="8"/>
      <c r="I14" s="8"/>
      <c r="J14" s="8"/>
    </row>
    <row r="15" spans="3:10" ht="14.25" hidden="1">
      <c r="C15" s="20"/>
      <c r="D15" s="12"/>
      <c r="E15" s="12"/>
      <c r="F15" s="13"/>
      <c r="G15" s="12"/>
      <c r="H15" s="8"/>
      <c r="I15" s="8"/>
      <c r="J15" s="8"/>
    </row>
    <row r="16" spans="3:10" ht="14.25" hidden="1">
      <c r="C16" s="20"/>
      <c r="D16" s="12"/>
      <c r="E16" s="12"/>
      <c r="F16" s="13"/>
      <c r="G16" s="12"/>
      <c r="H16" s="8"/>
      <c r="I16" s="8"/>
      <c r="J16" s="8"/>
    </row>
    <row r="17" spans="3:10" ht="14.25" hidden="1">
      <c r="C17" s="21"/>
      <c r="D17" s="17"/>
      <c r="E17" s="17"/>
      <c r="F17" s="19"/>
      <c r="G17" s="12"/>
      <c r="H17" s="8"/>
      <c r="I17" s="8"/>
      <c r="J17" s="8"/>
    </row>
    <row r="18" spans="3:10" ht="14.25" hidden="1">
      <c r="C18" s="21"/>
      <c r="D18" s="17"/>
      <c r="E18" s="17"/>
      <c r="F18" s="19"/>
      <c r="G18" s="12"/>
      <c r="H18" s="8"/>
      <c r="I18" s="8"/>
      <c r="J18" s="8"/>
    </row>
    <row r="19" spans="3:10" ht="14.25" hidden="1">
      <c r="C19" s="21"/>
      <c r="D19" s="17"/>
      <c r="E19" s="17"/>
      <c r="F19" s="19"/>
      <c r="G19" s="12"/>
      <c r="H19" s="8"/>
      <c r="I19" s="8"/>
      <c r="J19" s="8"/>
    </row>
    <row r="20" spans="3:10" ht="14.25" hidden="1">
      <c r="C20" s="14" t="s">
        <v>16</v>
      </c>
      <c r="D20" s="14"/>
      <c r="E20" s="14"/>
      <c r="F20" s="16">
        <f>SUM(F13:F19)</f>
        <v>215413</v>
      </c>
      <c r="G20" s="14"/>
      <c r="H20" s="8"/>
      <c r="I20" s="8"/>
      <c r="J20" s="8"/>
    </row>
    <row r="21" spans="3:10" ht="14.25" hidden="1">
      <c r="C21" s="17" t="s">
        <v>17</v>
      </c>
      <c r="D21" s="22"/>
      <c r="E21" s="22"/>
      <c r="F21" s="23">
        <v>211767</v>
      </c>
      <c r="G21" s="24"/>
      <c r="H21" s="8"/>
      <c r="I21" s="8"/>
      <c r="J21" s="8"/>
    </row>
    <row r="22" spans="3:10" ht="14.25" hidden="1">
      <c r="C22" s="20" t="s">
        <v>18</v>
      </c>
      <c r="D22" s="1" t="s">
        <v>12</v>
      </c>
      <c r="E22" s="12"/>
      <c r="F22" s="13"/>
      <c r="G22" s="12"/>
      <c r="H22" s="8"/>
      <c r="I22" s="8"/>
      <c r="J22" s="8"/>
    </row>
    <row r="23" spans="3:10" ht="14.25">
      <c r="C23" s="21"/>
      <c r="D23" s="17"/>
      <c r="E23" s="17"/>
      <c r="F23" s="19"/>
      <c r="G23" s="17"/>
      <c r="H23" s="8"/>
      <c r="I23" s="8"/>
      <c r="J23" s="8"/>
    </row>
    <row r="24" spans="3:10" ht="14.25">
      <c r="C24" s="14" t="s">
        <v>19</v>
      </c>
      <c r="D24" s="14"/>
      <c r="E24" s="14"/>
      <c r="F24" s="16">
        <f>SUM(F21:F23)</f>
        <v>211767</v>
      </c>
      <c r="G24" s="14"/>
      <c r="H24" s="8"/>
      <c r="I24" s="8"/>
      <c r="J24" s="8"/>
    </row>
    <row r="25" spans="3:10" ht="14.25">
      <c r="C25" s="17" t="s">
        <v>20</v>
      </c>
      <c r="D25" s="17"/>
      <c r="E25" s="17"/>
      <c r="F25" s="19">
        <v>130698</v>
      </c>
      <c r="G25" s="17"/>
      <c r="H25" s="8"/>
      <c r="I25" s="8"/>
      <c r="J25" s="8"/>
    </row>
    <row r="26" spans="3:10" ht="14.25">
      <c r="C26" s="21" t="s">
        <v>21</v>
      </c>
      <c r="D26" s="12" t="s">
        <v>12</v>
      </c>
      <c r="E26" s="17"/>
      <c r="F26" s="19"/>
      <c r="G26" s="12"/>
      <c r="H26" s="8"/>
      <c r="I26" s="8"/>
      <c r="J26" s="8"/>
    </row>
    <row r="27" spans="3:10" ht="14.25">
      <c r="C27" s="21"/>
      <c r="D27" s="17"/>
      <c r="E27" s="17"/>
      <c r="F27" s="19"/>
      <c r="G27" s="12"/>
      <c r="H27" s="8"/>
      <c r="I27" s="8"/>
      <c r="J27" s="8"/>
    </row>
    <row r="28" spans="3:10" ht="14.25">
      <c r="C28" s="14" t="s">
        <v>22</v>
      </c>
      <c r="D28" s="14"/>
      <c r="E28" s="14"/>
      <c r="F28" s="16">
        <f>SUM(F25:F27)</f>
        <v>130698</v>
      </c>
      <c r="G28" s="14"/>
      <c r="H28" s="8"/>
      <c r="I28" s="8"/>
      <c r="J28" s="8"/>
    </row>
    <row r="29" spans="3:10" ht="14.25">
      <c r="C29" s="22" t="s">
        <v>23</v>
      </c>
      <c r="D29" s="22"/>
      <c r="E29" s="22"/>
      <c r="F29" s="23">
        <v>271986.08</v>
      </c>
      <c r="G29" s="22"/>
      <c r="H29" s="8"/>
      <c r="I29" s="8"/>
      <c r="J29" s="8"/>
    </row>
    <row r="30" spans="3:10" ht="14.25">
      <c r="C30" s="20" t="s">
        <v>24</v>
      </c>
      <c r="D30" s="12" t="s">
        <v>12</v>
      </c>
      <c r="E30" s="12">
        <v>21</v>
      </c>
      <c r="F30" s="13">
        <v>15000</v>
      </c>
      <c r="G30" s="12" t="s">
        <v>25</v>
      </c>
      <c r="H30" s="8"/>
      <c r="I30" s="8"/>
      <c r="J30" s="8"/>
    </row>
    <row r="31" spans="3:10" ht="14.25">
      <c r="C31" s="21"/>
      <c r="D31" s="25"/>
      <c r="E31" s="17"/>
      <c r="F31" s="19"/>
      <c r="G31" s="12"/>
      <c r="H31" s="8"/>
      <c r="I31" s="8"/>
      <c r="J31" s="8"/>
    </row>
    <row r="32" spans="3:10" ht="14.25">
      <c r="C32" s="14" t="s">
        <v>26</v>
      </c>
      <c r="D32" s="14"/>
      <c r="E32" s="14"/>
      <c r="F32" s="16">
        <f>SUM(F29:F31)</f>
        <v>286986.08</v>
      </c>
      <c r="G32" s="26"/>
      <c r="H32" s="8"/>
      <c r="I32" s="8"/>
      <c r="J32" s="8"/>
    </row>
    <row r="33" spans="3:10" ht="14.25">
      <c r="C33" s="22" t="s">
        <v>27</v>
      </c>
      <c r="D33" s="22"/>
      <c r="E33" s="22"/>
      <c r="F33" s="23">
        <v>4133297</v>
      </c>
      <c r="G33" s="22"/>
      <c r="H33" s="8"/>
      <c r="I33" s="8"/>
      <c r="J33" s="8"/>
    </row>
    <row r="34" spans="3:10" ht="14.25">
      <c r="C34" s="27" t="s">
        <v>28</v>
      </c>
      <c r="D34" s="1" t="s">
        <v>12</v>
      </c>
      <c r="E34" s="12"/>
      <c r="F34" s="13"/>
      <c r="G34" s="12"/>
      <c r="H34" s="8"/>
      <c r="I34" s="8"/>
      <c r="J34" s="8"/>
    </row>
    <row r="35" spans="3:10" ht="14.25">
      <c r="C35" s="20"/>
      <c r="D35" s="17"/>
      <c r="E35" s="17"/>
      <c r="F35" s="19"/>
      <c r="G35" s="12"/>
      <c r="H35" s="8"/>
      <c r="I35" s="8"/>
      <c r="J35" s="8"/>
    </row>
    <row r="36" spans="3:10" ht="14.25">
      <c r="C36" s="14" t="s">
        <v>29</v>
      </c>
      <c r="D36" s="14"/>
      <c r="E36" s="14"/>
      <c r="F36" s="16">
        <f>SUM(F33:F35)</f>
        <v>4133297</v>
      </c>
      <c r="G36" s="28"/>
      <c r="H36" s="8"/>
      <c r="I36" s="8"/>
      <c r="J36" s="8"/>
    </row>
    <row r="37" spans="3:10" ht="14.25">
      <c r="C37" s="22" t="s">
        <v>30</v>
      </c>
      <c r="D37" s="22"/>
      <c r="E37" s="22"/>
      <c r="F37" s="23">
        <v>11947001</v>
      </c>
      <c r="G37" s="22"/>
      <c r="H37" s="8"/>
      <c r="I37" s="8"/>
      <c r="J37" s="8"/>
    </row>
    <row r="38" spans="3:10" ht="14.25">
      <c r="C38" s="20" t="s">
        <v>31</v>
      </c>
      <c r="D38" s="12" t="s">
        <v>12</v>
      </c>
      <c r="E38" s="12"/>
      <c r="F38" s="13"/>
      <c r="G38" s="12"/>
      <c r="H38" s="8"/>
      <c r="I38" s="8"/>
      <c r="J38" s="8"/>
    </row>
    <row r="39" spans="3:10" ht="14.25">
      <c r="C39" s="20"/>
      <c r="E39" s="12"/>
      <c r="F39" s="13"/>
      <c r="G39" s="12"/>
      <c r="H39" s="8"/>
      <c r="I39" s="8"/>
      <c r="J39" s="8"/>
    </row>
    <row r="40" spans="3:11" ht="14.25">
      <c r="C40" s="14" t="s">
        <v>32</v>
      </c>
      <c r="D40" s="14"/>
      <c r="E40" s="14"/>
      <c r="F40" s="16">
        <f>SUM(F37:F39)</f>
        <v>11947001</v>
      </c>
      <c r="G40" s="26"/>
      <c r="H40" s="29"/>
      <c r="I40" s="30"/>
      <c r="J40" s="8"/>
      <c r="K40" s="8"/>
    </row>
    <row r="41" spans="3:11" ht="14.25">
      <c r="C41" s="22" t="s">
        <v>33</v>
      </c>
      <c r="D41" s="22"/>
      <c r="E41" s="22"/>
      <c r="F41" s="23">
        <v>376628</v>
      </c>
      <c r="G41" s="24"/>
      <c r="H41" s="29"/>
      <c r="I41" s="30"/>
      <c r="J41" s="8"/>
      <c r="K41" s="8"/>
    </row>
    <row r="42" spans="3:10" ht="14.25">
      <c r="C42" s="20" t="s">
        <v>34</v>
      </c>
      <c r="D42" s="12" t="s">
        <v>12</v>
      </c>
      <c r="E42" s="12"/>
      <c r="F42" s="23"/>
      <c r="G42" s="12"/>
      <c r="H42" s="8"/>
      <c r="I42" s="8"/>
      <c r="J42" s="8"/>
    </row>
    <row r="43" spans="3:10" ht="14.25">
      <c r="C43" s="20"/>
      <c r="D43" s="12"/>
      <c r="E43" s="12"/>
      <c r="F43" s="23"/>
      <c r="G43" s="12"/>
      <c r="H43" s="8"/>
      <c r="I43" s="8"/>
      <c r="J43" s="8"/>
    </row>
    <row r="44" spans="3:10" ht="14.25">
      <c r="C44" s="14" t="s">
        <v>35</v>
      </c>
      <c r="D44" s="14"/>
      <c r="E44" s="14"/>
      <c r="F44" s="16">
        <f>SUM(F41:F43)</f>
        <v>376628</v>
      </c>
      <c r="G44" s="26"/>
      <c r="H44" s="8"/>
      <c r="I44" s="8"/>
      <c r="J44" s="8"/>
    </row>
    <row r="45" spans="3:10" ht="14.25">
      <c r="C45" s="31" t="s">
        <v>36</v>
      </c>
      <c r="D45" s="31"/>
      <c r="E45" s="31"/>
      <c r="F45" s="32">
        <v>3940968</v>
      </c>
      <c r="G45" s="33"/>
      <c r="H45" s="8"/>
      <c r="I45" s="8"/>
      <c r="J45" s="8"/>
    </row>
    <row r="46" spans="3:10" ht="14.25">
      <c r="C46" s="27" t="s">
        <v>37</v>
      </c>
      <c r="D46" s="12" t="s">
        <v>12</v>
      </c>
      <c r="E46" s="12"/>
      <c r="F46" s="23"/>
      <c r="G46" s="12"/>
      <c r="H46" s="8"/>
      <c r="I46" s="8"/>
      <c r="J46" s="8"/>
    </row>
    <row r="47" spans="3:10" ht="14.25">
      <c r="C47" s="20"/>
      <c r="D47" s="12"/>
      <c r="E47" s="12"/>
      <c r="F47" s="13"/>
      <c r="G47" s="12"/>
      <c r="H47" s="8"/>
      <c r="I47" s="8"/>
      <c r="J47" s="8"/>
    </row>
    <row r="48" spans="3:10" ht="14.25">
      <c r="C48" s="14" t="s">
        <v>38</v>
      </c>
      <c r="D48" s="14"/>
      <c r="E48" s="14"/>
      <c r="F48" s="16">
        <f>SUM(F45:F47)</f>
        <v>3940968</v>
      </c>
      <c r="G48" s="26"/>
      <c r="H48" s="8"/>
      <c r="I48" s="8"/>
      <c r="J48" s="8"/>
    </row>
    <row r="49" spans="3:10" ht="14.25">
      <c r="C49" s="22" t="s">
        <v>39</v>
      </c>
      <c r="D49" s="12"/>
      <c r="E49" s="22"/>
      <c r="F49" s="23">
        <v>113620</v>
      </c>
      <c r="G49" s="24"/>
      <c r="H49" s="8"/>
      <c r="I49" s="8"/>
      <c r="J49" s="8"/>
    </row>
    <row r="50" spans="3:10" ht="14.25">
      <c r="C50" s="20" t="s">
        <v>40</v>
      </c>
      <c r="D50" s="34" t="s">
        <v>12</v>
      </c>
      <c r="E50" s="12"/>
      <c r="F50" s="13"/>
      <c r="G50" s="12"/>
      <c r="H50" s="8"/>
      <c r="I50" s="8"/>
      <c r="J50" s="8"/>
    </row>
    <row r="51" spans="3:10" ht="14.25">
      <c r="C51" s="20"/>
      <c r="D51" s="12"/>
      <c r="E51" s="12"/>
      <c r="F51" s="13"/>
      <c r="G51" s="12"/>
      <c r="H51" s="8"/>
      <c r="I51" s="8"/>
      <c r="J51" s="8"/>
    </row>
    <row r="52" spans="3:10" ht="14.25">
      <c r="C52" s="14" t="s">
        <v>41</v>
      </c>
      <c r="D52" s="14"/>
      <c r="E52" s="14"/>
      <c r="F52" s="16">
        <f>SUM(F49:F51)</f>
        <v>113620</v>
      </c>
      <c r="G52" s="26"/>
      <c r="H52" s="8"/>
      <c r="I52" s="8"/>
      <c r="J52" s="8"/>
    </row>
    <row r="53" spans="3:10" ht="14.25">
      <c r="C53" s="22" t="s">
        <v>42</v>
      </c>
      <c r="D53" s="22"/>
      <c r="E53" s="22"/>
      <c r="F53" s="23">
        <v>1004579</v>
      </c>
      <c r="G53" s="22"/>
      <c r="H53" s="8"/>
      <c r="I53" s="8"/>
      <c r="J53" s="8"/>
    </row>
    <row r="54" spans="3:10" ht="14.25">
      <c r="C54" s="27" t="s">
        <v>43</v>
      </c>
      <c r="D54" s="12" t="s">
        <v>12</v>
      </c>
      <c r="E54" s="12">
        <v>21</v>
      </c>
      <c r="F54" s="19">
        <v>-225238</v>
      </c>
      <c r="G54" s="12" t="s">
        <v>44</v>
      </c>
      <c r="H54" s="8"/>
      <c r="I54" s="8"/>
      <c r="J54" s="8"/>
    </row>
    <row r="55" spans="3:10" ht="14.25">
      <c r="C55" s="21"/>
      <c r="D55" s="17"/>
      <c r="E55" s="17"/>
      <c r="F55" s="19"/>
      <c r="G55" s="12"/>
      <c r="H55" s="8"/>
      <c r="I55" s="8"/>
      <c r="J55" s="8"/>
    </row>
    <row r="56" spans="3:10" ht="14.25">
      <c r="C56" s="14" t="s">
        <v>45</v>
      </c>
      <c r="D56" s="14"/>
      <c r="E56" s="14"/>
      <c r="F56" s="16">
        <f>SUM(F53:F55)</f>
        <v>779341</v>
      </c>
      <c r="G56" s="26"/>
      <c r="H56" s="8"/>
      <c r="I56" s="8"/>
      <c r="J56" s="8"/>
    </row>
  </sheetData>
  <sheetProtection selectLockedCells="1" selectUnlockedCells="1"/>
  <printOptions/>
  <pageMargins left="0.5902777777777778" right="0.39375" top="0.5902777777777778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4">
      <selection activeCell="C5" sqref="C5"/>
    </sheetView>
  </sheetViews>
  <sheetFormatPr defaultColWidth="9.140625" defaultRowHeight="12.75"/>
  <cols>
    <col min="1" max="1" width="9.00390625" style="1" customWidth="1"/>
    <col min="2" max="2" width="11.57421875" style="1" customWidth="1"/>
    <col min="3" max="3" width="15.28125" style="1" customWidth="1"/>
    <col min="4" max="4" width="38.57421875" style="1" customWidth="1"/>
    <col min="5" max="5" width="31.28125" style="1" customWidth="1"/>
    <col min="6" max="6" width="14.28125" style="1" customWidth="1"/>
    <col min="7" max="16384" width="9.00390625" style="1" customWidth="1"/>
  </cols>
  <sheetData>
    <row r="1" spans="1:2" ht="14.25">
      <c r="A1" s="2" t="s">
        <v>0</v>
      </c>
      <c r="B1" s="3"/>
    </row>
    <row r="2" ht="14.25">
      <c r="B2" s="3"/>
    </row>
    <row r="3" ht="14.25">
      <c r="B3" s="3" t="s">
        <v>46</v>
      </c>
    </row>
    <row r="4" ht="14.25">
      <c r="B4" s="3"/>
    </row>
    <row r="5" spans="2:4" ht="15">
      <c r="B5" s="3"/>
      <c r="C5" s="5" t="s">
        <v>3</v>
      </c>
      <c r="D5" s="6" t="s">
        <v>4</v>
      </c>
    </row>
    <row r="7" spans="1:6" ht="77.25" customHeight="1">
      <c r="A7" s="35" t="s">
        <v>47</v>
      </c>
      <c r="B7" s="35" t="s">
        <v>48</v>
      </c>
      <c r="C7" s="36" t="s">
        <v>49</v>
      </c>
      <c r="D7" s="35" t="s">
        <v>50</v>
      </c>
      <c r="E7" s="37" t="s">
        <v>51</v>
      </c>
      <c r="F7" s="35" t="s">
        <v>52</v>
      </c>
    </row>
    <row r="8" spans="1:6" ht="14.25">
      <c r="A8" s="28">
        <v>1</v>
      </c>
      <c r="B8" s="38" t="s">
        <v>53</v>
      </c>
      <c r="C8" s="39">
        <v>9771</v>
      </c>
      <c r="D8" s="12" t="s">
        <v>54</v>
      </c>
      <c r="E8" s="12" t="s">
        <v>55</v>
      </c>
      <c r="F8" s="40">
        <v>2265</v>
      </c>
    </row>
    <row r="9" spans="1:6" ht="14.25">
      <c r="A9" s="28">
        <v>2</v>
      </c>
      <c r="B9" s="38" t="s">
        <v>53</v>
      </c>
      <c r="C9" s="12">
        <v>9774</v>
      </c>
      <c r="D9" s="41" t="s">
        <v>56</v>
      </c>
      <c r="E9" s="41" t="s">
        <v>57</v>
      </c>
      <c r="F9" s="42">
        <v>736.27</v>
      </c>
    </row>
    <row r="10" spans="1:6" ht="14.25">
      <c r="A10" s="43">
        <v>3</v>
      </c>
      <c r="B10" s="38" t="s">
        <v>53</v>
      </c>
      <c r="C10" s="41">
        <v>9775</v>
      </c>
      <c r="D10" s="12" t="s">
        <v>58</v>
      </c>
      <c r="E10" s="12" t="s">
        <v>59</v>
      </c>
      <c r="F10" s="42">
        <v>16822.35</v>
      </c>
    </row>
    <row r="11" spans="1:6" ht="14.25">
      <c r="A11" s="43">
        <v>4</v>
      </c>
      <c r="B11" s="38" t="s">
        <v>60</v>
      </c>
      <c r="C11" s="12">
        <v>9780</v>
      </c>
      <c r="D11" s="41" t="s">
        <v>61</v>
      </c>
      <c r="E11" s="41" t="s">
        <v>62</v>
      </c>
      <c r="F11" s="42">
        <v>98941.35</v>
      </c>
    </row>
    <row r="12" spans="1:6" ht="14.25">
      <c r="A12" s="43">
        <v>5</v>
      </c>
      <c r="B12" s="38" t="s">
        <v>60</v>
      </c>
      <c r="C12" s="17">
        <v>9776</v>
      </c>
      <c r="D12" s="41" t="s">
        <v>63</v>
      </c>
      <c r="E12" s="12" t="s">
        <v>64</v>
      </c>
      <c r="F12" s="44">
        <v>1220.8</v>
      </c>
    </row>
    <row r="13" spans="1:6" ht="14.25">
      <c r="A13" s="43">
        <f aca="true" t="shared" si="0" ref="A13:A25">A12+1</f>
        <v>6</v>
      </c>
      <c r="B13" s="38" t="s">
        <v>60</v>
      </c>
      <c r="C13" s="17">
        <v>9777</v>
      </c>
      <c r="D13" s="41" t="s">
        <v>65</v>
      </c>
      <c r="E13" s="12" t="s">
        <v>66</v>
      </c>
      <c r="F13" s="44">
        <v>96.72</v>
      </c>
    </row>
    <row r="14" spans="1:6" ht="14.25">
      <c r="A14" s="43">
        <f t="shared" si="0"/>
        <v>7</v>
      </c>
      <c r="B14" s="38" t="s">
        <v>60</v>
      </c>
      <c r="C14" s="17">
        <v>9778</v>
      </c>
      <c r="D14" s="41" t="s">
        <v>67</v>
      </c>
      <c r="E14" s="12" t="s">
        <v>68</v>
      </c>
      <c r="F14" s="44">
        <v>1562.49</v>
      </c>
    </row>
    <row r="15" spans="1:6" ht="14.25">
      <c r="A15" s="43">
        <f t="shared" si="0"/>
        <v>8</v>
      </c>
      <c r="B15" s="38" t="s">
        <v>60</v>
      </c>
      <c r="C15" s="17">
        <v>9782</v>
      </c>
      <c r="D15" s="41" t="s">
        <v>67</v>
      </c>
      <c r="E15" s="12" t="s">
        <v>69</v>
      </c>
      <c r="F15" s="44">
        <v>219</v>
      </c>
    </row>
    <row r="16" spans="1:6" ht="14.25">
      <c r="A16" s="43">
        <f t="shared" si="0"/>
        <v>9</v>
      </c>
      <c r="B16" s="38" t="s">
        <v>60</v>
      </c>
      <c r="C16" s="17">
        <v>9779</v>
      </c>
      <c r="D16" s="41" t="s">
        <v>70</v>
      </c>
      <c r="E16" s="12" t="s">
        <v>71</v>
      </c>
      <c r="F16" s="44">
        <v>11532</v>
      </c>
    </row>
    <row r="17" spans="1:6" ht="14.25">
      <c r="A17" s="43">
        <f t="shared" si="0"/>
        <v>10</v>
      </c>
      <c r="B17" s="38" t="s">
        <v>72</v>
      </c>
      <c r="C17" s="17">
        <v>9843</v>
      </c>
      <c r="D17" s="41" t="s">
        <v>73</v>
      </c>
      <c r="E17" s="12" t="s">
        <v>74</v>
      </c>
      <c r="F17" s="44">
        <v>68.19</v>
      </c>
    </row>
    <row r="18" spans="1:6" ht="14.25">
      <c r="A18" s="43">
        <f t="shared" si="0"/>
        <v>11</v>
      </c>
      <c r="B18" s="38" t="s">
        <v>72</v>
      </c>
      <c r="C18" s="17">
        <v>9786</v>
      </c>
      <c r="D18" s="41" t="s">
        <v>75</v>
      </c>
      <c r="E18" s="12" t="s">
        <v>76</v>
      </c>
      <c r="F18" s="44">
        <v>7695.96</v>
      </c>
    </row>
    <row r="19" spans="1:6" ht="14.25">
      <c r="A19" s="43">
        <f t="shared" si="0"/>
        <v>12</v>
      </c>
      <c r="B19" s="38" t="s">
        <v>72</v>
      </c>
      <c r="C19" s="17">
        <v>9784</v>
      </c>
      <c r="D19" s="41" t="s">
        <v>77</v>
      </c>
      <c r="E19" s="12" t="s">
        <v>78</v>
      </c>
      <c r="F19" s="44">
        <v>10912</v>
      </c>
    </row>
    <row r="20" spans="1:6" ht="14.25">
      <c r="A20" s="43">
        <f t="shared" si="0"/>
        <v>13</v>
      </c>
      <c r="B20" s="38" t="s">
        <v>72</v>
      </c>
      <c r="C20" s="17">
        <v>9785</v>
      </c>
      <c r="D20" s="45" t="s">
        <v>79</v>
      </c>
      <c r="E20" s="45" t="s">
        <v>80</v>
      </c>
      <c r="F20" s="44">
        <v>1459.48</v>
      </c>
    </row>
    <row r="21" spans="1:6" ht="14.25">
      <c r="A21" s="46">
        <f t="shared" si="0"/>
        <v>14</v>
      </c>
      <c r="B21" s="47" t="s">
        <v>81</v>
      </c>
      <c r="C21" s="17">
        <v>9754</v>
      </c>
      <c r="D21" s="12" t="s">
        <v>82</v>
      </c>
      <c r="E21" s="12" t="s">
        <v>83</v>
      </c>
      <c r="F21" s="44">
        <v>3653.02</v>
      </c>
    </row>
    <row r="22" spans="1:6" ht="14.25">
      <c r="A22" s="46">
        <f t="shared" si="0"/>
        <v>15</v>
      </c>
      <c r="B22" s="48" t="s">
        <v>81</v>
      </c>
      <c r="C22" s="17">
        <v>9781</v>
      </c>
      <c r="D22" s="17" t="s">
        <v>84</v>
      </c>
      <c r="E22" s="17" t="s">
        <v>85</v>
      </c>
      <c r="F22" s="44">
        <v>9178.94</v>
      </c>
    </row>
    <row r="23" spans="1:6" ht="14.25">
      <c r="A23" s="46">
        <f t="shared" si="0"/>
        <v>16</v>
      </c>
      <c r="B23" s="47" t="s">
        <v>81</v>
      </c>
      <c r="C23" s="12">
        <v>9810</v>
      </c>
      <c r="D23" s="12" t="s">
        <v>86</v>
      </c>
      <c r="E23" s="12" t="s">
        <v>87</v>
      </c>
      <c r="F23" s="49">
        <v>11068</v>
      </c>
    </row>
    <row r="24" spans="1:6" ht="14.25">
      <c r="A24" s="46">
        <f t="shared" si="0"/>
        <v>17</v>
      </c>
      <c r="B24" s="47" t="s">
        <v>81</v>
      </c>
      <c r="C24" s="12">
        <v>9844</v>
      </c>
      <c r="D24" s="12" t="s">
        <v>86</v>
      </c>
      <c r="E24" s="12" t="s">
        <v>88</v>
      </c>
      <c r="F24" s="49">
        <v>3643</v>
      </c>
    </row>
    <row r="25" spans="1:6" ht="14.25">
      <c r="A25" s="46">
        <f t="shared" si="0"/>
        <v>18</v>
      </c>
      <c r="B25" s="47" t="s">
        <v>81</v>
      </c>
      <c r="C25" s="12">
        <v>9773</v>
      </c>
      <c r="D25" s="12" t="s">
        <v>86</v>
      </c>
      <c r="E25" s="12" t="s">
        <v>89</v>
      </c>
      <c r="F25" s="49">
        <v>7027</v>
      </c>
    </row>
    <row r="26" spans="1:6" ht="14.25">
      <c r="A26" s="50"/>
      <c r="B26" s="51"/>
      <c r="C26" s="52"/>
      <c r="D26" s="53"/>
      <c r="E26" s="54" t="s">
        <v>90</v>
      </c>
      <c r="F26" s="55">
        <f>SUM(F8:F25)</f>
        <v>188101.57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 topLeftCell="A5">
      <selection activeCell="A17" sqref="A17"/>
    </sheetView>
  </sheetViews>
  <sheetFormatPr defaultColWidth="9.140625" defaultRowHeight="12.75"/>
  <cols>
    <col min="1" max="1" width="16.140625" style="56" customWidth="1"/>
    <col min="2" max="2" width="22.140625" style="56" customWidth="1"/>
    <col min="3" max="3" width="65.00390625" style="57" customWidth="1"/>
    <col min="4" max="4" width="39.28125" style="56" customWidth="1"/>
    <col min="5" max="5" width="14.7109375" style="57" customWidth="1"/>
    <col min="6" max="6" width="12.7109375" style="57" customWidth="1"/>
    <col min="7" max="16384" width="9.140625" style="57" customWidth="1"/>
  </cols>
  <sheetData>
    <row r="1" spans="1:4" ht="14.25">
      <c r="A1" s="2" t="s">
        <v>0</v>
      </c>
      <c r="B1" s="58"/>
      <c r="C1" s="2"/>
      <c r="D1" s="58"/>
    </row>
    <row r="3" spans="1:4" ht="15.75" customHeight="1">
      <c r="A3" s="59" t="s">
        <v>91</v>
      </c>
      <c r="B3" s="59"/>
      <c r="C3" s="59"/>
      <c r="D3" s="60"/>
    </row>
    <row r="4" spans="1:10" ht="38.25" customHeight="1">
      <c r="A4" s="61" t="s">
        <v>92</v>
      </c>
      <c r="B4" s="61"/>
      <c r="C4" s="61"/>
      <c r="D4" s="61"/>
      <c r="E4" s="61"/>
      <c r="F4" s="62"/>
      <c r="G4" s="62"/>
      <c r="H4" s="62"/>
      <c r="I4" s="63"/>
      <c r="J4" s="63"/>
    </row>
    <row r="5" spans="1:10" ht="14.25">
      <c r="A5" s="64"/>
      <c r="B5" s="61"/>
      <c r="C5" s="61"/>
      <c r="D5" s="61"/>
      <c r="E5" s="62"/>
      <c r="F5" s="62"/>
      <c r="G5" s="62"/>
      <c r="H5" s="62"/>
      <c r="I5" s="63"/>
      <c r="J5" s="63"/>
    </row>
    <row r="6" spans="1:10" ht="15">
      <c r="A6" s="64"/>
      <c r="B6" s="5" t="s">
        <v>3</v>
      </c>
      <c r="C6" s="6" t="s">
        <v>4</v>
      </c>
      <c r="D6" s="61"/>
      <c r="E6" s="62"/>
      <c r="F6" s="62"/>
      <c r="G6" s="62"/>
      <c r="H6" s="62"/>
      <c r="I6" s="63"/>
      <c r="J6" s="63"/>
    </row>
    <row r="8" spans="1:5" ht="15">
      <c r="A8" s="65" t="s">
        <v>93</v>
      </c>
      <c r="B8" s="66" t="s">
        <v>94</v>
      </c>
      <c r="C8" s="66" t="s">
        <v>95</v>
      </c>
      <c r="D8" s="67" t="s">
        <v>96</v>
      </c>
      <c r="E8" s="68" t="s">
        <v>97</v>
      </c>
    </row>
    <row r="9" spans="1:5" s="73" customFormat="1" ht="15">
      <c r="A9" s="69">
        <v>42298</v>
      </c>
      <c r="B9" s="69" t="s">
        <v>98</v>
      </c>
      <c r="C9" s="70" t="s">
        <v>99</v>
      </c>
      <c r="D9" s="71" t="s">
        <v>100</v>
      </c>
      <c r="E9" s="72">
        <v>201512.75</v>
      </c>
    </row>
    <row r="10" spans="1:5" s="73" customFormat="1" ht="15">
      <c r="A10" s="69">
        <v>42298</v>
      </c>
      <c r="B10" s="74" t="s">
        <v>101</v>
      </c>
      <c r="C10" s="70" t="s">
        <v>102</v>
      </c>
      <c r="D10" s="71" t="s">
        <v>100</v>
      </c>
      <c r="E10" s="72">
        <v>604538.25</v>
      </c>
    </row>
    <row r="11" spans="1:6" s="73" customFormat="1" ht="15">
      <c r="A11" s="69">
        <v>42298</v>
      </c>
      <c r="B11" s="74" t="s">
        <v>103</v>
      </c>
      <c r="C11" s="70" t="s">
        <v>104</v>
      </c>
      <c r="D11" s="74" t="s">
        <v>86</v>
      </c>
      <c r="E11" s="72">
        <v>193452</v>
      </c>
      <c r="F11" s="75"/>
    </row>
    <row r="12" spans="1:5" s="73" customFormat="1" ht="15">
      <c r="A12" s="69">
        <v>42298</v>
      </c>
      <c r="B12" s="76" t="s">
        <v>105</v>
      </c>
      <c r="C12" s="70" t="s">
        <v>106</v>
      </c>
      <c r="D12" s="77" t="s">
        <v>107</v>
      </c>
      <c r="E12" s="72">
        <v>172916.68</v>
      </c>
    </row>
    <row r="13" spans="1:5" s="73" customFormat="1" ht="15">
      <c r="A13" s="69">
        <v>42298</v>
      </c>
      <c r="B13" s="76" t="s">
        <v>108</v>
      </c>
      <c r="C13" s="70" t="s">
        <v>109</v>
      </c>
      <c r="D13" s="77" t="s">
        <v>107</v>
      </c>
      <c r="E13" s="72">
        <v>691666.73</v>
      </c>
    </row>
    <row r="14" spans="1:6" s="73" customFormat="1" ht="15">
      <c r="A14" s="69">
        <v>42298</v>
      </c>
      <c r="B14" s="76" t="s">
        <v>110</v>
      </c>
      <c r="C14" s="70" t="s">
        <v>111</v>
      </c>
      <c r="D14" s="77" t="s">
        <v>107</v>
      </c>
      <c r="E14" s="72">
        <v>207500.02</v>
      </c>
      <c r="F14" s="75"/>
    </row>
    <row r="15" spans="1:6" s="73" customFormat="1" ht="26.25">
      <c r="A15" s="69">
        <v>42299</v>
      </c>
      <c r="B15" s="74" t="s">
        <v>112</v>
      </c>
      <c r="C15" s="70" t="s">
        <v>113</v>
      </c>
      <c r="D15" s="77" t="s">
        <v>114</v>
      </c>
      <c r="E15" s="72">
        <v>11387.48</v>
      </c>
      <c r="F15" s="75"/>
    </row>
    <row r="16" spans="1:5" s="73" customFormat="1" ht="15">
      <c r="A16" s="69">
        <v>42299</v>
      </c>
      <c r="B16" s="74" t="s">
        <v>115</v>
      </c>
      <c r="C16" s="70" t="s">
        <v>116</v>
      </c>
      <c r="D16" s="77" t="s">
        <v>117</v>
      </c>
      <c r="E16" s="72">
        <v>2842.88</v>
      </c>
    </row>
    <row r="17" spans="1:5" s="73" customFormat="1" ht="14.25">
      <c r="A17" s="78" t="s">
        <v>118</v>
      </c>
      <c r="B17" s="79"/>
      <c r="C17" s="80"/>
      <c r="D17" s="79"/>
      <c r="E17" s="81">
        <f>SUM(E9:E16)</f>
        <v>2085816.7899999998</v>
      </c>
    </row>
  </sheetData>
  <sheetProtection selectLockedCells="1" selectUnlockedCells="1"/>
  <mergeCells count="2">
    <mergeCell ref="A3:C3"/>
    <mergeCell ref="A4:E4"/>
  </mergeCells>
  <printOptions/>
  <pageMargins left="0.5902777777777778" right="0.39375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52">
      <selection activeCell="D75" sqref="D75"/>
    </sheetView>
  </sheetViews>
  <sheetFormatPr defaultColWidth="9.140625" defaultRowHeight="12.75" customHeight="1"/>
  <cols>
    <col min="1" max="1" width="8.28125" style="82" customWidth="1"/>
    <col min="2" max="2" width="17.421875" style="82" customWidth="1"/>
    <col min="3" max="3" width="12.8515625" style="82" customWidth="1"/>
    <col min="4" max="4" width="30.28125" style="82" customWidth="1"/>
    <col min="5" max="5" width="47.8515625" style="82" customWidth="1"/>
    <col min="6" max="6" width="13.7109375" style="82" customWidth="1"/>
    <col min="7" max="16384" width="9.140625" style="82" customWidth="1"/>
  </cols>
  <sheetData>
    <row r="1" spans="1:6" ht="12.75" customHeight="1">
      <c r="A1" s="83" t="s">
        <v>119</v>
      </c>
      <c r="B1" s="84"/>
      <c r="C1" s="85"/>
      <c r="D1" s="85"/>
      <c r="E1" s="84"/>
      <c r="F1" s="84"/>
    </row>
    <row r="2" spans="2:6" ht="12.75" customHeight="1">
      <c r="B2" s="84"/>
      <c r="C2" s="84"/>
      <c r="D2" s="84"/>
      <c r="E2" s="84"/>
      <c r="F2" s="84"/>
    </row>
    <row r="3" spans="1:6" ht="12.75" customHeight="1">
      <c r="A3" s="83" t="s">
        <v>120</v>
      </c>
      <c r="B3" s="85"/>
      <c r="C3" s="84"/>
      <c r="D3" s="85"/>
      <c r="E3" s="86"/>
      <c r="F3" s="84"/>
    </row>
    <row r="4" spans="1:6" ht="12.75" customHeight="1">
      <c r="A4" s="83" t="s">
        <v>121</v>
      </c>
      <c r="B4" s="85"/>
      <c r="C4" s="84"/>
      <c r="D4" s="85"/>
      <c r="E4" s="84"/>
      <c r="F4" s="85"/>
    </row>
    <row r="5" spans="1:6" ht="12.75" customHeight="1">
      <c r="A5" s="84"/>
      <c r="B5" s="85"/>
      <c r="C5" s="84"/>
      <c r="D5" s="84"/>
      <c r="E5" s="84"/>
      <c r="F5" s="84"/>
    </row>
    <row r="6" spans="1:6" ht="12.75" customHeight="1">
      <c r="A6" s="84"/>
      <c r="B6" s="87"/>
      <c r="C6" s="5" t="s">
        <v>3</v>
      </c>
      <c r="D6" s="6" t="s">
        <v>4</v>
      </c>
      <c r="E6" s="84"/>
      <c r="F6" s="84"/>
    </row>
    <row r="7" spans="1:6" ht="12.75" customHeight="1">
      <c r="A7" s="84"/>
      <c r="B7" s="84"/>
      <c r="C7" s="84"/>
      <c r="D7" s="84"/>
      <c r="E7" s="84"/>
      <c r="F7" s="84"/>
    </row>
    <row r="8" spans="1:6" ht="50.25" customHeight="1">
      <c r="A8" s="88" t="s">
        <v>47</v>
      </c>
      <c r="B8" s="89" t="s">
        <v>48</v>
      </c>
      <c r="C8" s="90" t="s">
        <v>49</v>
      </c>
      <c r="D8" s="89" t="s">
        <v>122</v>
      </c>
      <c r="E8" s="89" t="s">
        <v>123</v>
      </c>
      <c r="F8" s="91" t="s">
        <v>124</v>
      </c>
    </row>
    <row r="9" spans="1:6" ht="15" customHeight="1">
      <c r="A9" s="92">
        <v>1</v>
      </c>
      <c r="B9" s="93">
        <v>42296</v>
      </c>
      <c r="C9" s="94">
        <v>9760</v>
      </c>
      <c r="D9" s="94" t="s">
        <v>125</v>
      </c>
      <c r="E9" s="28" t="s">
        <v>126</v>
      </c>
      <c r="F9" s="95">
        <v>100</v>
      </c>
    </row>
    <row r="10" spans="1:6" ht="15" customHeight="1">
      <c r="A10" s="92">
        <v>2</v>
      </c>
      <c r="B10" s="93">
        <v>42296</v>
      </c>
      <c r="C10" s="94">
        <v>9763</v>
      </c>
      <c r="D10" s="94" t="s">
        <v>127</v>
      </c>
      <c r="E10" s="28" t="s">
        <v>128</v>
      </c>
      <c r="F10" s="95">
        <v>638.74</v>
      </c>
    </row>
    <row r="11" spans="1:6" ht="14.25">
      <c r="A11" s="92">
        <v>3</v>
      </c>
      <c r="B11" s="93">
        <v>42296</v>
      </c>
      <c r="C11" s="94">
        <v>9761</v>
      </c>
      <c r="D11" s="94" t="s">
        <v>127</v>
      </c>
      <c r="E11" s="28" t="s">
        <v>129</v>
      </c>
      <c r="F11" s="95">
        <v>136</v>
      </c>
    </row>
    <row r="12" spans="1:6" ht="15" customHeight="1">
      <c r="A12" s="92">
        <v>4</v>
      </c>
      <c r="B12" s="93">
        <v>42297</v>
      </c>
      <c r="C12" s="94">
        <v>9787</v>
      </c>
      <c r="D12" s="96" t="s">
        <v>130</v>
      </c>
      <c r="E12" s="28" t="s">
        <v>131</v>
      </c>
      <c r="F12" s="95">
        <v>1115.45</v>
      </c>
    </row>
    <row r="13" spans="1:6" ht="15" customHeight="1">
      <c r="A13" s="92">
        <v>5</v>
      </c>
      <c r="B13" s="93">
        <v>42297</v>
      </c>
      <c r="C13" s="94">
        <v>9759</v>
      </c>
      <c r="D13" s="94" t="s">
        <v>125</v>
      </c>
      <c r="E13" s="28" t="s">
        <v>132</v>
      </c>
      <c r="F13" s="95">
        <v>260</v>
      </c>
    </row>
    <row r="14" spans="1:6" ht="15" customHeight="1">
      <c r="A14" s="92">
        <v>6</v>
      </c>
      <c r="B14" s="93">
        <v>42297</v>
      </c>
      <c r="C14" s="94">
        <v>9745</v>
      </c>
      <c r="D14" s="96" t="s">
        <v>130</v>
      </c>
      <c r="E14" s="28" t="s">
        <v>133</v>
      </c>
      <c r="F14" s="95">
        <v>1500</v>
      </c>
    </row>
    <row r="15" spans="1:6" ht="15" customHeight="1">
      <c r="A15" s="92">
        <v>7</v>
      </c>
      <c r="B15" s="93">
        <v>42297</v>
      </c>
      <c r="C15" s="94">
        <v>9744</v>
      </c>
      <c r="D15" s="96" t="s">
        <v>130</v>
      </c>
      <c r="E15" s="28" t="s">
        <v>134</v>
      </c>
      <c r="F15" s="95">
        <v>1500</v>
      </c>
    </row>
    <row r="16" spans="1:6" ht="15" customHeight="1">
      <c r="A16" s="92">
        <v>8</v>
      </c>
      <c r="B16" s="93">
        <v>42297</v>
      </c>
      <c r="C16" s="94">
        <v>9743</v>
      </c>
      <c r="D16" s="96" t="s">
        <v>130</v>
      </c>
      <c r="E16" s="28" t="s">
        <v>135</v>
      </c>
      <c r="F16" s="95">
        <v>3050</v>
      </c>
    </row>
    <row r="17" spans="1:6" ht="14.25">
      <c r="A17" s="92">
        <v>9</v>
      </c>
      <c r="B17" s="93">
        <v>42297</v>
      </c>
      <c r="C17" s="94">
        <v>9739</v>
      </c>
      <c r="D17" s="96" t="s">
        <v>130</v>
      </c>
      <c r="E17" s="28" t="s">
        <v>136</v>
      </c>
      <c r="F17" s="95">
        <v>3851.45</v>
      </c>
    </row>
    <row r="18" spans="1:6" ht="15" customHeight="1">
      <c r="A18" s="92">
        <v>10</v>
      </c>
      <c r="B18" s="93">
        <v>42297</v>
      </c>
      <c r="C18" s="94">
        <v>9762</v>
      </c>
      <c r="D18" s="96" t="s">
        <v>130</v>
      </c>
      <c r="E18" s="28" t="s">
        <v>137</v>
      </c>
      <c r="F18" s="95">
        <v>1093.73</v>
      </c>
    </row>
    <row r="19" spans="1:6" ht="15" customHeight="1">
      <c r="A19" s="92">
        <v>11</v>
      </c>
      <c r="B19" s="93">
        <v>42297</v>
      </c>
      <c r="C19" s="94">
        <v>9769</v>
      </c>
      <c r="D19" s="96" t="s">
        <v>130</v>
      </c>
      <c r="E19" s="28" t="s">
        <v>138</v>
      </c>
      <c r="F19" s="95">
        <v>4880</v>
      </c>
    </row>
    <row r="20" spans="1:6" ht="15" customHeight="1">
      <c r="A20" s="92">
        <v>12</v>
      </c>
      <c r="B20" s="93">
        <v>42297</v>
      </c>
      <c r="C20" s="94">
        <v>9736</v>
      </c>
      <c r="D20" s="96" t="s">
        <v>130</v>
      </c>
      <c r="E20" s="28" t="s">
        <v>139</v>
      </c>
      <c r="F20" s="95">
        <v>847</v>
      </c>
    </row>
    <row r="21" spans="1:6" ht="15" customHeight="1">
      <c r="A21" s="92">
        <v>13</v>
      </c>
      <c r="B21" s="93">
        <v>42297</v>
      </c>
      <c r="C21" s="94">
        <v>9738</v>
      </c>
      <c r="D21" s="96" t="s">
        <v>130</v>
      </c>
      <c r="E21" s="28" t="s">
        <v>140</v>
      </c>
      <c r="F21" s="95">
        <v>3575</v>
      </c>
    </row>
    <row r="22" spans="1:6" ht="15" customHeight="1">
      <c r="A22" s="92">
        <v>14</v>
      </c>
      <c r="B22" s="93">
        <v>42298</v>
      </c>
      <c r="C22" s="94">
        <v>9818</v>
      </c>
      <c r="D22" s="94" t="s">
        <v>125</v>
      </c>
      <c r="E22" s="28" t="s">
        <v>141</v>
      </c>
      <c r="F22" s="95">
        <v>80</v>
      </c>
    </row>
    <row r="23" spans="1:6" ht="15" customHeight="1">
      <c r="A23" s="92">
        <v>15</v>
      </c>
      <c r="B23" s="93">
        <v>42298</v>
      </c>
      <c r="C23" s="94">
        <v>9828</v>
      </c>
      <c r="D23" s="96" t="s">
        <v>142</v>
      </c>
      <c r="E23" s="28" t="s">
        <v>143</v>
      </c>
      <c r="F23" s="95">
        <v>172380</v>
      </c>
    </row>
    <row r="24" spans="1:6" ht="15" customHeight="1">
      <c r="A24" s="92">
        <v>16</v>
      </c>
      <c r="B24" s="93">
        <v>42298</v>
      </c>
      <c r="C24" s="94">
        <v>9817</v>
      </c>
      <c r="D24" s="96" t="s">
        <v>130</v>
      </c>
      <c r="E24" s="28" t="s">
        <v>144</v>
      </c>
      <c r="F24" s="95">
        <v>3706</v>
      </c>
    </row>
    <row r="25" spans="1:6" ht="15" customHeight="1">
      <c r="A25" s="92">
        <v>17</v>
      </c>
      <c r="B25" s="93">
        <v>42298</v>
      </c>
      <c r="C25" s="94">
        <v>9816</v>
      </c>
      <c r="D25" s="94" t="s">
        <v>127</v>
      </c>
      <c r="E25" s="28" t="s">
        <v>145</v>
      </c>
      <c r="F25" s="95">
        <v>2000</v>
      </c>
    </row>
    <row r="26" spans="1:6" ht="15" customHeight="1">
      <c r="A26" s="92">
        <v>18</v>
      </c>
      <c r="B26" s="93">
        <v>42298</v>
      </c>
      <c r="C26" s="94">
        <v>9815</v>
      </c>
      <c r="D26" s="96" t="s">
        <v>130</v>
      </c>
      <c r="E26" s="28" t="s">
        <v>146</v>
      </c>
      <c r="F26" s="95">
        <v>100</v>
      </c>
    </row>
    <row r="27" spans="1:6" ht="15" customHeight="1">
      <c r="A27" s="92">
        <v>19</v>
      </c>
      <c r="B27" s="93">
        <v>42298</v>
      </c>
      <c r="C27" s="94">
        <v>9814</v>
      </c>
      <c r="D27" s="96" t="s">
        <v>130</v>
      </c>
      <c r="E27" s="28" t="s">
        <v>147</v>
      </c>
      <c r="F27" s="95">
        <v>150</v>
      </c>
    </row>
    <row r="28" spans="1:6" ht="15" customHeight="1">
      <c r="A28" s="92">
        <v>20</v>
      </c>
      <c r="B28" s="93">
        <v>42298</v>
      </c>
      <c r="C28" s="94">
        <v>9812</v>
      </c>
      <c r="D28" s="96" t="s">
        <v>130</v>
      </c>
      <c r="E28" s="28" t="s">
        <v>148</v>
      </c>
      <c r="F28" s="95">
        <v>100</v>
      </c>
    </row>
    <row r="29" spans="1:6" ht="15" customHeight="1">
      <c r="A29" s="92">
        <v>21</v>
      </c>
      <c r="B29" s="93">
        <v>42298</v>
      </c>
      <c r="C29" s="94">
        <v>9811</v>
      </c>
      <c r="D29" s="96" t="s">
        <v>130</v>
      </c>
      <c r="E29" s="28" t="s">
        <v>149</v>
      </c>
      <c r="F29" s="95">
        <v>50</v>
      </c>
    </row>
    <row r="30" spans="1:6" ht="15" customHeight="1">
      <c r="A30" s="92">
        <v>22</v>
      </c>
      <c r="B30" s="93">
        <v>42298</v>
      </c>
      <c r="C30" s="94">
        <v>9807</v>
      </c>
      <c r="D30" s="96" t="s">
        <v>130</v>
      </c>
      <c r="E30" s="28" t="s">
        <v>150</v>
      </c>
      <c r="F30" s="95">
        <v>1240</v>
      </c>
    </row>
    <row r="31" spans="1:6" ht="15" customHeight="1">
      <c r="A31" s="92">
        <v>23</v>
      </c>
      <c r="B31" s="93">
        <v>42298</v>
      </c>
      <c r="C31" s="94">
        <v>9793</v>
      </c>
      <c r="D31" s="96" t="s">
        <v>130</v>
      </c>
      <c r="E31" s="28" t="s">
        <v>151</v>
      </c>
      <c r="F31" s="95">
        <v>949</v>
      </c>
    </row>
    <row r="32" spans="1:6" ht="15" customHeight="1">
      <c r="A32" s="92">
        <v>24</v>
      </c>
      <c r="B32" s="93">
        <v>42298</v>
      </c>
      <c r="C32" s="94">
        <v>9808</v>
      </c>
      <c r="D32" s="94" t="s">
        <v>127</v>
      </c>
      <c r="E32" s="28" t="s">
        <v>152</v>
      </c>
      <c r="F32" s="95">
        <v>185643.91</v>
      </c>
    </row>
    <row r="33" spans="1:6" ht="15" customHeight="1">
      <c r="A33" s="92">
        <v>25</v>
      </c>
      <c r="B33" s="93">
        <v>42298</v>
      </c>
      <c r="C33" s="94">
        <v>9794</v>
      </c>
      <c r="D33" s="96" t="s">
        <v>130</v>
      </c>
      <c r="E33" s="28" t="s">
        <v>153</v>
      </c>
      <c r="F33" s="95">
        <v>750</v>
      </c>
    </row>
    <row r="34" spans="1:6" ht="15" customHeight="1">
      <c r="A34" s="92">
        <v>26</v>
      </c>
      <c r="B34" s="93">
        <v>42298</v>
      </c>
      <c r="C34" s="94">
        <v>9795</v>
      </c>
      <c r="D34" s="96" t="s">
        <v>130</v>
      </c>
      <c r="E34" s="28" t="s">
        <v>154</v>
      </c>
      <c r="F34" s="95">
        <v>350</v>
      </c>
    </row>
    <row r="35" spans="1:6" ht="15" customHeight="1">
      <c r="A35" s="92">
        <v>27</v>
      </c>
      <c r="B35" s="93">
        <v>42298</v>
      </c>
      <c r="C35" s="94">
        <v>9797</v>
      </c>
      <c r="D35" s="96" t="s">
        <v>130</v>
      </c>
      <c r="E35" s="28" t="s">
        <v>155</v>
      </c>
      <c r="F35" s="95">
        <v>750</v>
      </c>
    </row>
    <row r="36" spans="1:6" ht="15" customHeight="1">
      <c r="A36" s="92">
        <v>28</v>
      </c>
      <c r="B36" s="93">
        <v>42298</v>
      </c>
      <c r="C36" s="94">
        <v>9798</v>
      </c>
      <c r="D36" s="96" t="s">
        <v>130</v>
      </c>
      <c r="E36" s="28" t="s">
        <v>155</v>
      </c>
      <c r="F36" s="95">
        <v>750</v>
      </c>
    </row>
    <row r="37" spans="1:6" ht="15" customHeight="1">
      <c r="A37" s="92">
        <v>29</v>
      </c>
      <c r="B37" s="93">
        <v>42298</v>
      </c>
      <c r="C37" s="94">
        <v>9799</v>
      </c>
      <c r="D37" s="96" t="s">
        <v>130</v>
      </c>
      <c r="E37" s="28" t="s">
        <v>156</v>
      </c>
      <c r="F37" s="95">
        <v>100</v>
      </c>
    </row>
    <row r="38" spans="1:6" ht="15" customHeight="1">
      <c r="A38" s="92">
        <v>30</v>
      </c>
      <c r="B38" s="93">
        <v>42298</v>
      </c>
      <c r="C38" s="94">
        <v>9800</v>
      </c>
      <c r="D38" s="96" t="s">
        <v>130</v>
      </c>
      <c r="E38" s="28" t="s">
        <v>157</v>
      </c>
      <c r="F38" s="95">
        <v>200</v>
      </c>
    </row>
    <row r="39" spans="1:6" ht="15" customHeight="1">
      <c r="A39" s="92">
        <v>31</v>
      </c>
      <c r="B39" s="93">
        <v>42298</v>
      </c>
      <c r="C39" s="94">
        <v>9801</v>
      </c>
      <c r="D39" s="96" t="s">
        <v>130</v>
      </c>
      <c r="E39" s="28" t="s">
        <v>158</v>
      </c>
      <c r="F39" s="97">
        <v>2344.9</v>
      </c>
    </row>
    <row r="40" spans="1:6" ht="15" customHeight="1">
      <c r="A40" s="92">
        <v>32</v>
      </c>
      <c r="B40" s="93">
        <v>42298</v>
      </c>
      <c r="C40" s="94">
        <v>9802</v>
      </c>
      <c r="D40" s="96" t="s">
        <v>130</v>
      </c>
      <c r="E40" s="28" t="s">
        <v>159</v>
      </c>
      <c r="F40" s="95">
        <v>39.2</v>
      </c>
    </row>
    <row r="41" spans="1:6" ht="15" customHeight="1">
      <c r="A41" s="92">
        <v>33</v>
      </c>
      <c r="B41" s="93">
        <v>42298</v>
      </c>
      <c r="C41" s="94">
        <v>9806</v>
      </c>
      <c r="D41" s="96" t="s">
        <v>130</v>
      </c>
      <c r="E41" s="28" t="s">
        <v>160</v>
      </c>
      <c r="F41" s="95">
        <v>800</v>
      </c>
    </row>
    <row r="42" spans="1:6" ht="15" customHeight="1">
      <c r="A42" s="92">
        <v>34</v>
      </c>
      <c r="B42" s="93">
        <v>42298</v>
      </c>
      <c r="C42" s="94">
        <v>9805</v>
      </c>
      <c r="D42" s="96" t="s">
        <v>130</v>
      </c>
      <c r="E42" s="28" t="s">
        <v>161</v>
      </c>
      <c r="F42" s="95">
        <v>100</v>
      </c>
    </row>
    <row r="43" spans="1:6" ht="15" customHeight="1">
      <c r="A43" s="92">
        <v>35</v>
      </c>
      <c r="B43" s="93">
        <v>42298</v>
      </c>
      <c r="C43" s="94">
        <v>9804</v>
      </c>
      <c r="D43" s="96" t="s">
        <v>130</v>
      </c>
      <c r="E43" s="28" t="s">
        <v>162</v>
      </c>
      <c r="F43" s="95">
        <v>100</v>
      </c>
    </row>
    <row r="44" spans="1:6" ht="15" customHeight="1">
      <c r="A44" s="92">
        <v>36</v>
      </c>
      <c r="B44" s="93">
        <v>42298</v>
      </c>
      <c r="C44" s="94">
        <v>9803</v>
      </c>
      <c r="D44" s="96" t="s">
        <v>130</v>
      </c>
      <c r="E44" s="28" t="s">
        <v>163</v>
      </c>
      <c r="F44" s="95">
        <v>50</v>
      </c>
    </row>
    <row r="45" spans="1:6" ht="15" customHeight="1">
      <c r="A45" s="92">
        <v>37</v>
      </c>
      <c r="B45" s="93">
        <v>42298</v>
      </c>
      <c r="C45" s="94">
        <v>9829</v>
      </c>
      <c r="D45" s="94" t="s">
        <v>125</v>
      </c>
      <c r="E45" s="28" t="s">
        <v>164</v>
      </c>
      <c r="F45" s="95">
        <v>73180</v>
      </c>
    </row>
    <row r="46" spans="1:6" ht="15" customHeight="1">
      <c r="A46" s="92">
        <v>38</v>
      </c>
      <c r="B46" s="93">
        <v>42298</v>
      </c>
      <c r="C46" s="94">
        <v>9821</v>
      </c>
      <c r="D46" s="96" t="s">
        <v>130</v>
      </c>
      <c r="E46" s="28" t="s">
        <v>165</v>
      </c>
      <c r="F46" s="95">
        <v>831</v>
      </c>
    </row>
    <row r="47" spans="1:6" ht="15" customHeight="1">
      <c r="A47" s="92">
        <v>39</v>
      </c>
      <c r="B47" s="93">
        <v>42298</v>
      </c>
      <c r="C47" s="94">
        <v>9823</v>
      </c>
      <c r="D47" s="96" t="s">
        <v>130</v>
      </c>
      <c r="E47" s="28" t="s">
        <v>166</v>
      </c>
      <c r="F47" s="95">
        <v>400</v>
      </c>
    </row>
    <row r="48" spans="1:6" ht="15" customHeight="1">
      <c r="A48" s="92">
        <v>40</v>
      </c>
      <c r="B48" s="93">
        <v>42298</v>
      </c>
      <c r="C48" s="94">
        <v>9825</v>
      </c>
      <c r="D48" s="96" t="s">
        <v>130</v>
      </c>
      <c r="E48" s="28" t="s">
        <v>167</v>
      </c>
      <c r="F48" s="95">
        <v>900</v>
      </c>
    </row>
    <row r="49" spans="1:6" ht="15" customHeight="1">
      <c r="A49" s="92">
        <v>41</v>
      </c>
      <c r="B49" s="93">
        <v>42298</v>
      </c>
      <c r="C49" s="94">
        <v>9789</v>
      </c>
      <c r="D49" s="96" t="s">
        <v>130</v>
      </c>
      <c r="E49" s="28" t="s">
        <v>168</v>
      </c>
      <c r="F49" s="95">
        <v>9908.06</v>
      </c>
    </row>
    <row r="50" spans="1:6" ht="15" customHeight="1">
      <c r="A50" s="92">
        <v>42</v>
      </c>
      <c r="B50" s="93">
        <v>42298</v>
      </c>
      <c r="C50" s="94">
        <v>9819</v>
      </c>
      <c r="D50" s="94" t="s">
        <v>125</v>
      </c>
      <c r="E50" s="28" t="s">
        <v>169</v>
      </c>
      <c r="F50" s="95">
        <v>100</v>
      </c>
    </row>
    <row r="51" spans="1:6" ht="15" customHeight="1">
      <c r="A51" s="92">
        <v>43</v>
      </c>
      <c r="B51" s="93">
        <v>42298</v>
      </c>
      <c r="C51" s="94">
        <v>9820</v>
      </c>
      <c r="D51" s="96" t="s">
        <v>130</v>
      </c>
      <c r="E51" s="28" t="s">
        <v>170</v>
      </c>
      <c r="F51" s="95">
        <v>500</v>
      </c>
    </row>
    <row r="52" spans="1:6" ht="15" customHeight="1">
      <c r="A52" s="92">
        <v>44</v>
      </c>
      <c r="B52" s="93">
        <v>42298</v>
      </c>
      <c r="C52" s="94">
        <v>9822</v>
      </c>
      <c r="D52" s="96" t="s">
        <v>130</v>
      </c>
      <c r="E52" s="28" t="s">
        <v>171</v>
      </c>
      <c r="F52" s="95">
        <v>1496</v>
      </c>
    </row>
    <row r="53" spans="1:6" ht="15" customHeight="1">
      <c r="A53" s="92">
        <v>45</v>
      </c>
      <c r="B53" s="93">
        <v>42298</v>
      </c>
      <c r="C53" s="94">
        <v>9788</v>
      </c>
      <c r="D53" s="96" t="s">
        <v>130</v>
      </c>
      <c r="E53" s="28" t="s">
        <v>172</v>
      </c>
      <c r="F53" s="95">
        <v>2380</v>
      </c>
    </row>
    <row r="54" spans="1:6" ht="15" customHeight="1">
      <c r="A54" s="92">
        <v>46</v>
      </c>
      <c r="B54" s="93">
        <v>42298</v>
      </c>
      <c r="C54" s="94">
        <v>9824</v>
      </c>
      <c r="D54" s="96" t="s">
        <v>130</v>
      </c>
      <c r="E54" s="28" t="s">
        <v>173</v>
      </c>
      <c r="F54" s="95">
        <v>200</v>
      </c>
    </row>
    <row r="55" spans="1:6" ht="15" customHeight="1">
      <c r="A55" s="92">
        <v>47</v>
      </c>
      <c r="B55" s="93">
        <v>42298</v>
      </c>
      <c r="C55" s="94">
        <v>9826</v>
      </c>
      <c r="D55" s="94" t="s">
        <v>125</v>
      </c>
      <c r="E55" s="28" t="s">
        <v>169</v>
      </c>
      <c r="F55" s="95">
        <v>30</v>
      </c>
    </row>
    <row r="56" spans="1:6" ht="15" customHeight="1">
      <c r="A56" s="92">
        <v>48</v>
      </c>
      <c r="B56" s="93">
        <v>42299</v>
      </c>
      <c r="C56" s="94">
        <v>9838</v>
      </c>
      <c r="D56" s="96" t="s">
        <v>130</v>
      </c>
      <c r="E56" s="28" t="s">
        <v>174</v>
      </c>
      <c r="F56" s="95">
        <v>1000</v>
      </c>
    </row>
    <row r="57" spans="1:6" ht="15" customHeight="1">
      <c r="A57" s="92">
        <v>49</v>
      </c>
      <c r="B57" s="93">
        <v>42299</v>
      </c>
      <c r="C57" s="94">
        <v>9854</v>
      </c>
      <c r="D57" s="96" t="s">
        <v>130</v>
      </c>
      <c r="E57" s="28" t="s">
        <v>175</v>
      </c>
      <c r="F57" s="95">
        <v>50</v>
      </c>
    </row>
    <row r="58" spans="1:6" ht="15" customHeight="1">
      <c r="A58" s="92">
        <v>50</v>
      </c>
      <c r="B58" s="93">
        <v>42299</v>
      </c>
      <c r="C58" s="94">
        <v>9852</v>
      </c>
      <c r="D58" s="94" t="s">
        <v>127</v>
      </c>
      <c r="E58" s="28" t="s">
        <v>176</v>
      </c>
      <c r="F58" s="95">
        <v>13408.5</v>
      </c>
    </row>
    <row r="59" spans="1:6" ht="15" customHeight="1">
      <c r="A59" s="92">
        <v>51</v>
      </c>
      <c r="B59" s="93">
        <v>42299</v>
      </c>
      <c r="C59" s="94">
        <v>9840</v>
      </c>
      <c r="D59" s="94" t="s">
        <v>127</v>
      </c>
      <c r="E59" s="28" t="s">
        <v>177</v>
      </c>
      <c r="F59" s="95">
        <v>26.04</v>
      </c>
    </row>
    <row r="60" spans="1:6" ht="15" customHeight="1">
      <c r="A60" s="92">
        <v>52</v>
      </c>
      <c r="B60" s="93">
        <v>42299</v>
      </c>
      <c r="C60" s="94">
        <v>9856</v>
      </c>
      <c r="D60" s="96" t="s">
        <v>130</v>
      </c>
      <c r="E60" s="28" t="s">
        <v>178</v>
      </c>
      <c r="F60" s="95">
        <v>200</v>
      </c>
    </row>
    <row r="61" spans="1:6" ht="15" customHeight="1">
      <c r="A61" s="92">
        <v>53</v>
      </c>
      <c r="B61" s="93">
        <v>42299</v>
      </c>
      <c r="C61" s="94">
        <v>9837</v>
      </c>
      <c r="D61" s="94" t="s">
        <v>125</v>
      </c>
      <c r="E61" s="28" t="s">
        <v>179</v>
      </c>
      <c r="F61" s="95">
        <v>75</v>
      </c>
    </row>
    <row r="62" spans="1:6" ht="15" customHeight="1">
      <c r="A62" s="92">
        <v>54</v>
      </c>
      <c r="B62" s="93">
        <v>42299</v>
      </c>
      <c r="C62" s="94">
        <v>9836</v>
      </c>
      <c r="D62" s="94" t="s">
        <v>125</v>
      </c>
      <c r="E62" s="28" t="s">
        <v>180</v>
      </c>
      <c r="F62" s="95">
        <v>100</v>
      </c>
    </row>
    <row r="63" spans="1:6" ht="15" customHeight="1">
      <c r="A63" s="92">
        <v>55</v>
      </c>
      <c r="B63" s="93">
        <v>42300</v>
      </c>
      <c r="C63" s="94">
        <v>9839</v>
      </c>
      <c r="D63" s="94" t="s">
        <v>127</v>
      </c>
      <c r="E63" s="28" t="s">
        <v>181</v>
      </c>
      <c r="F63" s="95">
        <v>74</v>
      </c>
    </row>
    <row r="64" spans="1:6" ht="15" customHeight="1">
      <c r="A64" s="92">
        <v>56</v>
      </c>
      <c r="B64" s="93">
        <v>42300</v>
      </c>
      <c r="C64" s="94">
        <v>9855</v>
      </c>
      <c r="D64" s="96" t="s">
        <v>130</v>
      </c>
      <c r="E64" s="28" t="s">
        <v>182</v>
      </c>
      <c r="F64" s="95">
        <v>150</v>
      </c>
    </row>
    <row r="65" spans="1:6" ht="15" customHeight="1">
      <c r="A65" s="92">
        <v>57</v>
      </c>
      <c r="B65" s="93">
        <v>42298</v>
      </c>
      <c r="C65" s="94">
        <v>9813</v>
      </c>
      <c r="D65" s="94" t="s">
        <v>183</v>
      </c>
      <c r="E65" s="28" t="s">
        <v>184</v>
      </c>
      <c r="F65" s="98">
        <v>700</v>
      </c>
    </row>
    <row r="66" spans="1:6" ht="15" customHeight="1">
      <c r="A66" s="92">
        <v>58</v>
      </c>
      <c r="B66" s="93">
        <v>42300</v>
      </c>
      <c r="C66" s="94">
        <v>9861</v>
      </c>
      <c r="D66" s="94" t="s">
        <v>183</v>
      </c>
      <c r="E66" s="28" t="s">
        <v>185</v>
      </c>
      <c r="F66" s="98">
        <v>3600</v>
      </c>
    </row>
    <row r="67" spans="1:6" ht="15" customHeight="1">
      <c r="A67" s="88" t="s">
        <v>186</v>
      </c>
      <c r="B67" s="99"/>
      <c r="C67" s="100"/>
      <c r="D67" s="101"/>
      <c r="E67" s="28"/>
      <c r="F67" s="102">
        <f>SUM(F9:F66)</f>
        <v>504588.98000000004</v>
      </c>
    </row>
    <row r="68" ht="14.25" customHeight="1"/>
    <row r="69" ht="14.25" customHeight="1"/>
    <row r="71" ht="14.25" customHeight="1"/>
    <row r="72" ht="14.25" customHeight="1"/>
    <row r="73" ht="14.25" customHeight="1"/>
    <row r="74" ht="14.25" customHeight="1"/>
    <row r="76" ht="14.25" customHeight="1"/>
    <row r="83" ht="14.25" customHeight="1"/>
    <row r="86" ht="14.25" customHeight="1"/>
    <row r="100" ht="14.2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5902777777777778" right="0.39375" top="0.5902777777777778" bottom="0.393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C6" sqref="C6"/>
    </sheetView>
  </sheetViews>
  <sheetFormatPr defaultColWidth="9.140625" defaultRowHeight="12.75" customHeight="1"/>
  <cols>
    <col min="1" max="1" width="8.28125" style="103" customWidth="1"/>
    <col min="2" max="2" width="15.140625" style="103" customWidth="1"/>
    <col min="3" max="3" width="12.8515625" style="103" customWidth="1"/>
    <col min="4" max="4" width="25.00390625" style="103" customWidth="1"/>
    <col min="5" max="5" width="51.421875" style="103" customWidth="1"/>
    <col min="6" max="6" width="15.00390625" style="103" customWidth="1"/>
    <col min="7" max="16384" width="9.140625" style="103" customWidth="1"/>
  </cols>
  <sheetData>
    <row r="1" spans="1:6" ht="12.75" customHeight="1">
      <c r="A1" s="104" t="s">
        <v>119</v>
      </c>
      <c r="B1" s="105"/>
      <c r="C1" s="106"/>
      <c r="D1" s="106"/>
      <c r="E1" s="105"/>
      <c r="F1" s="105"/>
    </row>
    <row r="2" spans="2:6" ht="12.75" customHeight="1">
      <c r="B2" s="105"/>
      <c r="C2" s="105"/>
      <c r="D2" s="105"/>
      <c r="E2" s="105"/>
      <c r="F2" s="105"/>
    </row>
    <row r="3" spans="1:6" ht="12.75" customHeight="1">
      <c r="A3" s="104" t="s">
        <v>120</v>
      </c>
      <c r="B3" s="106"/>
      <c r="C3" s="105"/>
      <c r="D3" s="106"/>
      <c r="E3" s="107"/>
      <c r="F3" s="105"/>
    </row>
    <row r="4" spans="1:6" ht="12.75" customHeight="1">
      <c r="A4" s="104" t="s">
        <v>187</v>
      </c>
      <c r="B4" s="106"/>
      <c r="C4" s="105"/>
      <c r="D4" s="106"/>
      <c r="E4" s="105"/>
      <c r="F4" s="106"/>
    </row>
    <row r="5" spans="1:6" ht="12.75" customHeight="1">
      <c r="A5" s="105"/>
      <c r="B5" s="106"/>
      <c r="C5" s="105"/>
      <c r="D5" s="105"/>
      <c r="E5" s="105"/>
      <c r="F5" s="105"/>
    </row>
    <row r="6" spans="1:6" ht="12.75" customHeight="1">
      <c r="A6" s="105"/>
      <c r="B6" s="108"/>
      <c r="C6" s="5" t="s">
        <v>3</v>
      </c>
      <c r="D6" s="6" t="s">
        <v>4</v>
      </c>
      <c r="E6" s="105"/>
      <c r="F6" s="105"/>
    </row>
    <row r="7" spans="1:6" ht="12.75" customHeight="1">
      <c r="A7" s="105"/>
      <c r="B7" s="105"/>
      <c r="C7" s="105"/>
      <c r="D7" s="105"/>
      <c r="E7" s="105"/>
      <c r="F7" s="105"/>
    </row>
    <row r="8" spans="1:6" ht="51" customHeight="1">
      <c r="A8" s="109" t="s">
        <v>47</v>
      </c>
      <c r="B8" s="109" t="s">
        <v>48</v>
      </c>
      <c r="C8" s="110" t="s">
        <v>49</v>
      </c>
      <c r="D8" s="109" t="s">
        <v>122</v>
      </c>
      <c r="E8" s="109" t="s">
        <v>123</v>
      </c>
      <c r="F8" s="111" t="s">
        <v>124</v>
      </c>
    </row>
    <row r="9" spans="1:6" ht="15" customHeight="1">
      <c r="A9" s="112">
        <v>1</v>
      </c>
      <c r="B9" s="113">
        <v>42296</v>
      </c>
      <c r="C9" s="112">
        <v>9770</v>
      </c>
      <c r="D9" s="112" t="s">
        <v>130</v>
      </c>
      <c r="E9" s="114" t="s">
        <v>188</v>
      </c>
      <c r="F9" s="115">
        <v>87310</v>
      </c>
    </row>
    <row r="10" spans="1:6" ht="15" customHeight="1">
      <c r="A10" s="112">
        <v>2</v>
      </c>
      <c r="B10" s="113">
        <v>42297</v>
      </c>
      <c r="C10" s="112">
        <v>9783</v>
      </c>
      <c r="D10" s="112" t="s">
        <v>130</v>
      </c>
      <c r="E10" s="114" t="s">
        <v>189</v>
      </c>
      <c r="F10" s="115">
        <v>48600.2</v>
      </c>
    </row>
    <row r="11" spans="1:6" ht="15" customHeight="1">
      <c r="A11" s="112">
        <v>3</v>
      </c>
      <c r="B11" s="113">
        <v>42298</v>
      </c>
      <c r="C11" s="112">
        <v>9796</v>
      </c>
      <c r="D11" s="112" t="s">
        <v>130</v>
      </c>
      <c r="E11" s="114" t="s">
        <v>190</v>
      </c>
      <c r="F11" s="115">
        <v>200</v>
      </c>
    </row>
    <row r="12" spans="1:6" ht="15" customHeight="1">
      <c r="A12" s="112">
        <v>4</v>
      </c>
      <c r="B12" s="113">
        <v>42300</v>
      </c>
      <c r="C12" s="112">
        <v>9842</v>
      </c>
      <c r="D12" s="112" t="s">
        <v>191</v>
      </c>
      <c r="E12" s="114" t="s">
        <v>192</v>
      </c>
      <c r="F12" s="115">
        <v>8866056.01</v>
      </c>
    </row>
    <row r="13" spans="1:6" ht="15" customHeight="1">
      <c r="A13" s="112">
        <v>5</v>
      </c>
      <c r="B13" s="113">
        <v>42300</v>
      </c>
      <c r="C13" s="112">
        <v>9841</v>
      </c>
      <c r="D13" s="112" t="s">
        <v>191</v>
      </c>
      <c r="E13" s="114" t="s">
        <v>193</v>
      </c>
      <c r="F13" s="115">
        <v>882815.31</v>
      </c>
    </row>
    <row r="14" spans="1:6" ht="15.75" customHeight="1">
      <c r="A14" s="116" t="s">
        <v>186</v>
      </c>
      <c r="B14" s="117"/>
      <c r="C14" s="117"/>
      <c r="D14" s="117"/>
      <c r="E14" s="117"/>
      <c r="F14" s="118">
        <f>SUM(F9:F13)</f>
        <v>9884981.52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7" ht="14.25" customHeight="1"/>
    <row r="78" ht="14.25" customHeight="1"/>
    <row r="79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5902777777777778" right="0.39375" top="0.5902777777777778" bottom="0.393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B6" sqref="B6"/>
    </sheetView>
  </sheetViews>
  <sheetFormatPr defaultColWidth="9.140625" defaultRowHeight="12.75"/>
  <cols>
    <col min="1" max="1" width="15.00390625" style="119" customWidth="1"/>
    <col min="2" max="2" width="12.57421875" style="119" customWidth="1"/>
    <col min="3" max="3" width="35.7109375" style="119" customWidth="1"/>
    <col min="4" max="4" width="29.28125" style="119" customWidth="1"/>
    <col min="5" max="5" width="17.28125" style="119" customWidth="1"/>
    <col min="6" max="16384" width="9.00390625" style="119" customWidth="1"/>
  </cols>
  <sheetData>
    <row r="1" spans="1:5" s="121" customFormat="1" ht="14.25">
      <c r="A1" s="120" t="s">
        <v>0</v>
      </c>
      <c r="B1" s="120"/>
      <c r="C1" s="120"/>
      <c r="D1" s="120"/>
      <c r="E1" s="120"/>
    </row>
    <row r="2" s="121" customFormat="1" ht="14.25"/>
    <row r="3" spans="1:4" s="121" customFormat="1" ht="15.75" customHeight="1">
      <c r="A3" s="122" t="s">
        <v>194</v>
      </c>
      <c r="B3" s="123" t="s">
        <v>195</v>
      </c>
      <c r="C3" s="123"/>
      <c r="D3" s="123"/>
    </row>
    <row r="4" spans="1:4" s="121" customFormat="1" ht="14.25">
      <c r="A4" s="124" t="s">
        <v>196</v>
      </c>
      <c r="B4" s="124" t="s">
        <v>197</v>
      </c>
      <c r="C4" s="124"/>
      <c r="D4" s="124"/>
    </row>
    <row r="6" spans="1:5" ht="15">
      <c r="A6" s="125"/>
      <c r="B6" s="5" t="s">
        <v>3</v>
      </c>
      <c r="C6" s="6" t="s">
        <v>4</v>
      </c>
      <c r="D6" s="125"/>
      <c r="E6" s="126"/>
    </row>
    <row r="7" s="126" customFormat="1" ht="14.25"/>
    <row r="8" spans="1:5" s="126" customFormat="1" ht="14.25">
      <c r="A8" s="127" t="s">
        <v>93</v>
      </c>
      <c r="B8" s="128" t="s">
        <v>94</v>
      </c>
      <c r="C8" s="128" t="s">
        <v>95</v>
      </c>
      <c r="D8" s="128" t="s">
        <v>96</v>
      </c>
      <c r="E8" s="129" t="s">
        <v>198</v>
      </c>
    </row>
    <row r="9" spans="1:5" s="126" customFormat="1" ht="26.25">
      <c r="A9" s="130">
        <v>42299</v>
      </c>
      <c r="B9" s="131" t="s">
        <v>199</v>
      </c>
      <c r="C9" s="132" t="s">
        <v>200</v>
      </c>
      <c r="D9" s="132" t="s">
        <v>201</v>
      </c>
      <c r="E9" s="133">
        <v>18465478.13</v>
      </c>
    </row>
    <row r="10" spans="1:5" s="126" customFormat="1" ht="14.25">
      <c r="A10" s="134"/>
      <c r="B10" s="135"/>
      <c r="C10" s="135"/>
      <c r="D10" s="136"/>
      <c r="E10" s="137"/>
    </row>
    <row r="11" spans="1:5" s="126" customFormat="1" ht="14.25">
      <c r="A11" s="138" t="s">
        <v>118</v>
      </c>
      <c r="B11" s="139"/>
      <c r="C11" s="139"/>
      <c r="D11" s="139"/>
      <c r="E11" s="140">
        <f>SUM(E9:E10)</f>
        <v>18465478.13</v>
      </c>
    </row>
  </sheetData>
  <sheetProtection selectLockedCells="1" selectUnlockedCells="1"/>
  <mergeCells count="3">
    <mergeCell ref="A1:D1"/>
    <mergeCell ref="B3:D3"/>
    <mergeCell ref="B4:D4"/>
  </mergeCells>
  <printOptions/>
  <pageMargins left="0.5902777777777778" right="0.39375" top="0.5902777777777778" bottom="0.393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C22" sqref="C22"/>
    </sheetView>
  </sheetViews>
  <sheetFormatPr defaultColWidth="9.140625" defaultRowHeight="12.75"/>
  <cols>
    <col min="1" max="1" width="16.140625" style="126" customWidth="1"/>
    <col min="2" max="2" width="15.140625" style="126" customWidth="1"/>
    <col min="3" max="3" width="59.7109375" style="126" customWidth="1"/>
    <col min="4" max="4" width="25.421875" style="126" customWidth="1"/>
    <col min="5" max="5" width="18.57421875" style="126" customWidth="1"/>
    <col min="6" max="16384" width="9.140625" style="126" customWidth="1"/>
  </cols>
  <sheetData>
    <row r="1" spans="1:4" ht="14.25">
      <c r="A1" s="141" t="s">
        <v>0</v>
      </c>
      <c r="B1" s="141"/>
      <c r="C1" s="141"/>
      <c r="D1" s="141"/>
    </row>
    <row r="3" spans="1:3" ht="14.25">
      <c r="A3" s="142" t="s">
        <v>202</v>
      </c>
      <c r="B3" s="142"/>
      <c r="C3" s="142"/>
    </row>
    <row r="4" spans="1:3" ht="14.25">
      <c r="A4" s="143" t="s">
        <v>203</v>
      </c>
      <c r="B4" s="125"/>
      <c r="C4" s="125"/>
    </row>
    <row r="5" spans="1:4" ht="14.25">
      <c r="A5" s="125"/>
      <c r="B5" s="125"/>
      <c r="C5" s="125"/>
      <c r="D5" s="125"/>
    </row>
    <row r="6" spans="1:4" ht="15">
      <c r="A6" s="125"/>
      <c r="B6" s="5" t="s">
        <v>3</v>
      </c>
      <c r="C6" s="6" t="s">
        <v>4</v>
      </c>
      <c r="D6" s="125"/>
    </row>
    <row r="8" spans="1:5" ht="14.25">
      <c r="A8" s="127" t="s">
        <v>93</v>
      </c>
      <c r="B8" s="128" t="s">
        <v>94</v>
      </c>
      <c r="C8" s="128" t="s">
        <v>95</v>
      </c>
      <c r="D8" s="128" t="s">
        <v>96</v>
      </c>
      <c r="E8" s="129" t="s">
        <v>198</v>
      </c>
    </row>
    <row r="9" spans="1:5" ht="26.25">
      <c r="A9" s="144">
        <v>42299</v>
      </c>
      <c r="B9" s="145" t="s">
        <v>204</v>
      </c>
      <c r="C9" s="146" t="s">
        <v>205</v>
      </c>
      <c r="D9" s="136" t="s">
        <v>206</v>
      </c>
      <c r="E9" s="137">
        <v>354034</v>
      </c>
    </row>
    <row r="10" spans="1:5" ht="14.25">
      <c r="A10" s="147"/>
      <c r="B10" s="148"/>
      <c r="C10" s="149"/>
      <c r="D10" s="136"/>
      <c r="E10" s="150"/>
    </row>
    <row r="11" spans="1:5" ht="14.25">
      <c r="A11" s="138" t="s">
        <v>118</v>
      </c>
      <c r="B11" s="139"/>
      <c r="C11" s="139"/>
      <c r="D11" s="139"/>
      <c r="E11" s="140">
        <f>SUM(E9:E10)</f>
        <v>354034</v>
      </c>
    </row>
  </sheetData>
  <sheetProtection selectLockedCells="1" selectUnlockedCells="1"/>
  <mergeCells count="1">
    <mergeCell ref="B5:D5"/>
  </mergeCells>
  <printOptions/>
  <pageMargins left="0.5902777777777778" right="0.39375" top="0.5902777777777778" bottom="0.393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0" sqref="A10"/>
    </sheetView>
  </sheetViews>
  <sheetFormatPr defaultColWidth="9.140625" defaultRowHeight="12.75"/>
  <cols>
    <col min="1" max="1" width="16.140625" style="126" customWidth="1"/>
    <col min="2" max="2" width="15.140625" style="126" customWidth="1"/>
    <col min="3" max="3" width="59.7109375" style="126" customWidth="1"/>
    <col min="4" max="4" width="25.57421875" style="126" customWidth="1"/>
    <col min="5" max="5" width="18.57421875" style="126" customWidth="1"/>
    <col min="6" max="16384" width="9.140625" style="126" customWidth="1"/>
  </cols>
  <sheetData>
    <row r="1" spans="1:4" ht="14.25">
      <c r="A1" s="141" t="s">
        <v>0</v>
      </c>
      <c r="B1" s="141"/>
      <c r="C1" s="141"/>
      <c r="D1" s="141"/>
    </row>
    <row r="3" spans="1:3" ht="14.25">
      <c r="A3" s="142" t="s">
        <v>202</v>
      </c>
      <c r="B3" s="142"/>
      <c r="C3" s="142"/>
    </row>
    <row r="4" spans="1:3" ht="14.25">
      <c r="A4" s="143" t="s">
        <v>207</v>
      </c>
      <c r="B4" s="125"/>
      <c r="C4" s="125"/>
    </row>
    <row r="5" spans="1:4" ht="14.25">
      <c r="A5" s="125"/>
      <c r="B5" s="125"/>
      <c r="C5" s="125"/>
      <c r="D5" s="125"/>
    </row>
    <row r="6" spans="1:4" ht="15">
      <c r="A6" s="125"/>
      <c r="B6" s="5" t="s">
        <v>3</v>
      </c>
      <c r="C6" s="6" t="s">
        <v>4</v>
      </c>
      <c r="D6" s="125"/>
    </row>
    <row r="8" spans="1:5" ht="14.25">
      <c r="A8" s="127" t="s">
        <v>93</v>
      </c>
      <c r="B8" s="128" t="s">
        <v>94</v>
      </c>
      <c r="C8" s="128" t="s">
        <v>95</v>
      </c>
      <c r="D8" s="128" t="s">
        <v>96</v>
      </c>
      <c r="E8" s="129" t="s">
        <v>198</v>
      </c>
    </row>
    <row r="9" spans="1:5" ht="26.25">
      <c r="A9" s="144">
        <v>42299</v>
      </c>
      <c r="B9" s="145" t="s">
        <v>208</v>
      </c>
      <c r="C9" s="146" t="s">
        <v>205</v>
      </c>
      <c r="D9" s="136" t="s">
        <v>206</v>
      </c>
      <c r="E9" s="137">
        <v>116560</v>
      </c>
    </row>
    <row r="10" spans="1:5" ht="14.25">
      <c r="A10" s="147"/>
      <c r="B10" s="151"/>
      <c r="C10" s="146"/>
      <c r="D10" s="136"/>
      <c r="E10" s="150"/>
    </row>
    <row r="11" spans="1:5" ht="14.25">
      <c r="A11" s="138" t="s">
        <v>118</v>
      </c>
      <c r="B11" s="139"/>
      <c r="C11" s="139"/>
      <c r="D11" s="139"/>
      <c r="E11" s="140">
        <f>SUM(E9:E10)</f>
        <v>116560</v>
      </c>
    </row>
  </sheetData>
  <sheetProtection selectLockedCells="1" selectUnlockedCells="1"/>
  <mergeCells count="1">
    <mergeCell ref="B5:D5"/>
  </mergeCells>
  <printOptions/>
  <pageMargins left="0.5902777777777778" right="0.39375" top="0.5902777777777778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2012-07-03T11:46:50Z</cp:lastPrinted>
  <dcterms:created xsi:type="dcterms:W3CDTF">2012-03-07T09:17:22Z</dcterms:created>
  <dcterms:modified xsi:type="dcterms:W3CDTF">2015-10-27T13:35:43Z</dcterms:modified>
  <cp:category/>
  <cp:version/>
  <cp:contentType/>
  <cp:contentStatus/>
  <cp:revision>9</cp:revision>
</cp:coreProperties>
</file>