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<sst xmlns="http://schemas.openxmlformats.org/spreadsheetml/2006/main" count="413" uniqueCount="177">
  <si>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</si>
  <si>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</si>
  <si>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</si>
  <si>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</si>
  <si>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</si>
  <si>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</si>
  <si>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</si>
  <si>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</si>
  <si>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</si>
  <si>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</si>
  <si>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</si>
  <si>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</si>
  <si>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</si>
  <si>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</si>
  <si>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</si>
  <si>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</si>
  <si>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</si>
  <si>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</si>
  <si>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</si>
  <si>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</si>
  <si>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</si>
  <si>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</si>
  <si>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</si>
  <si>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</si>
  <si>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</si>
  <si>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</si>
  <si>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</si>
  <si>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</si>
  <si>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</si>
  <si>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</si>
  <si>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</si>
  <si>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</si>
  <si>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</si>
  <si>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</si>
  <si>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</si>
  <si>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</si>
  <si>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</si>
  <si>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</si>
  <si>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</si>
  <si>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</si>
  <si>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</si>
  <si>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</si>
  <si>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</si>
  <si>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</si>
  <si>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</si>
  <si>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</si>
  <si>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</si>
  <si>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</si>
  <si>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</si>
  <si>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</si>
  <si>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</si>
  <si>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</si>
  <si>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</si>
  <si>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</si>
  <si>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</si>
  <si>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</si>
  <si>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</si>
  <si>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</si>
  <si>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</si>
  <si>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</si>
  <si>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</si>
  <si>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</si>
  <si>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</si>
  <si>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</si>
  <si>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</si>
  <si>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</si>
  <si>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</si>
  <si>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</si>
  <si>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</si>
  <si>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</si>
  <si>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</si>
  <si>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</si>
  <si>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</si>
  <si>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</si>
  <si>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</si>
  <si>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</si>
  <si>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</si>
  <si>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</si>
  <si>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</si>
  <si>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</si>
  <si>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2-6 august 2021</t>
  </si>
  <si>
    <t>03.08.2021</t>
  </si>
  <si>
    <t>BIROU EXPERTIZE</t>
  </si>
  <si>
    <t>onorariu expert dosar 4189/288/2018</t>
  </si>
  <si>
    <t>onorariu expert dosar 12824/318/2019</t>
  </si>
  <si>
    <t>onorariu expert dosar 15993/320/2016</t>
  </si>
  <si>
    <t>PERSOANA JURIDICA</t>
  </si>
  <si>
    <t>poprire DE 2145/2020</t>
  </si>
  <si>
    <t>PERSOANA FIZICA</t>
  </si>
  <si>
    <t>despagubire CEDO</t>
  </si>
  <si>
    <t>cheltuieli fotocopiere</t>
  </si>
  <si>
    <t>onorariu curator</t>
  </si>
  <si>
    <t xml:space="preserve">cheltuieli judecata </t>
  </si>
  <si>
    <t>BUGETUL DE STAT</t>
  </si>
  <si>
    <t>cheltuieli judiciare</t>
  </si>
  <si>
    <t>02,08,2021</t>
  </si>
  <si>
    <t>mmap</t>
  </si>
  <si>
    <t>en el</t>
  </si>
  <si>
    <t>apa rece</t>
  </si>
  <si>
    <t>eta2u</t>
  </si>
  <si>
    <t>servicii mentenanta</t>
  </si>
  <si>
    <t>munbroch</t>
  </si>
  <si>
    <t>servicii curatenie</t>
  </si>
  <si>
    <t>nesty</t>
  </si>
  <si>
    <t>reparatii</t>
  </si>
  <si>
    <t>mf</t>
  </si>
  <si>
    <t>comision</t>
  </si>
  <si>
    <t>03,08,2021</t>
  </si>
  <si>
    <t>dgrfpb</t>
  </si>
  <si>
    <t>servicii ascensoare</t>
  </si>
  <si>
    <t>mm frimar</t>
  </si>
  <si>
    <t>materiale</t>
  </si>
  <si>
    <t>obiecte inventar</t>
  </si>
  <si>
    <t>penalitati</t>
  </si>
  <si>
    <t>mediatrust</t>
  </si>
  <si>
    <t>abonament</t>
  </si>
  <si>
    <t>international consulting</t>
  </si>
  <si>
    <t>servicii traduceri</t>
  </si>
  <si>
    <t>04,08,2021</t>
  </si>
  <si>
    <t>cez vanzare</t>
  </si>
  <si>
    <t>rcs&amp;rds</t>
  </si>
  <si>
    <t>servicii cablu</t>
  </si>
  <si>
    <t>sts</t>
  </si>
  <si>
    <t>servicii telefonie</t>
  </si>
  <si>
    <t>telekom</t>
  </si>
  <si>
    <t>servicii telefonie fixa</t>
  </si>
  <si>
    <t>transf</t>
  </si>
  <si>
    <t xml:space="preserve">mentenanta </t>
  </si>
  <si>
    <t>badas busoines</t>
  </si>
  <si>
    <t>servicii</t>
  </si>
  <si>
    <t>alte venituri</t>
  </si>
  <si>
    <t>05,08,2021</t>
  </si>
  <si>
    <t>anaf</t>
  </si>
  <si>
    <t>en termica</t>
  </si>
  <si>
    <t>business</t>
  </si>
  <si>
    <t>serv mentenanta</t>
  </si>
  <si>
    <t>rolf card</t>
  </si>
  <si>
    <t>cartele</t>
  </si>
  <si>
    <t>cumpana</t>
  </si>
  <si>
    <t>serv protocol</t>
  </si>
  <si>
    <t>06,08,2021</t>
  </si>
  <si>
    <t>ibm romania</t>
  </si>
  <si>
    <t>serv</t>
  </si>
  <si>
    <t>total</t>
  </si>
  <si>
    <t>05.08.2021</t>
  </si>
  <si>
    <t>ASPAAS</t>
  </si>
  <si>
    <t>TRANSFERURI INTRE UNITATI ALE ADMINISTRATIEI PUBLICE</t>
  </si>
  <si>
    <t>02.08.2021</t>
  </si>
  <si>
    <t>OP 8191</t>
  </si>
  <si>
    <t>REINTREGIRE CH DE PERSONAL MAI - PROIECT SIPOCA 739 - 58.02.01</t>
  </si>
  <si>
    <t>MF</t>
  </si>
  <si>
    <t>OP 8184</t>
  </si>
  <si>
    <t>ANAF</t>
  </si>
  <si>
    <t>OP 8187</t>
  </si>
  <si>
    <t>OP 8198</t>
  </si>
  <si>
    <t>ACHIZITIE MATERIALE PROMOTIONALE - PROIECT SIPOCA 739 - 58.02.01</t>
  </si>
  <si>
    <t xml:space="preserve">HOPE PROMO </t>
  </si>
  <si>
    <t>OP 8200</t>
  </si>
  <si>
    <t>PENALITATE ACHIZITIE MATERIALE PROMOTIONALE - PROIECT SIPOCA 739 - 58.02.01</t>
  </si>
  <si>
    <t>BUGET DE STAT</t>
  </si>
  <si>
    <t>OP 8188</t>
  </si>
  <si>
    <t>OP 8186</t>
  </si>
  <si>
    <t>OP 8193</t>
  </si>
  <si>
    <t>OP 8196</t>
  </si>
  <si>
    <t>OP 8189</t>
  </si>
  <si>
    <t>REINTREGIRE CH DE PERSONAL MAI - PROIECT SIPOCA 739 - 58.02.02</t>
  </si>
  <si>
    <t>OP 8190</t>
  </si>
  <si>
    <t>OP 8194</t>
  </si>
  <si>
    <t>OP 8195</t>
  </si>
  <si>
    <t>OP 8181</t>
  </si>
  <si>
    <t>OP 8182</t>
  </si>
  <si>
    <t>OP 8183</t>
  </si>
  <si>
    <t>OP 8185</t>
  </si>
  <si>
    <t>OP 8199</t>
  </si>
  <si>
    <t>ACHIZITIE MATERIALE PROMOTIONALE - PROIECT SIPOCA 739 - 58.02.02</t>
  </si>
  <si>
    <t>OP 8253</t>
  </si>
  <si>
    <t>OP 8252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</si>
</sst>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  <numFmt numFmtId="171" formatCode="[$-409]d\-mmm\-yy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166" fontId="14" fillId="0" borderId="18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9" xfId="57" applyNumberFormat="1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>
      <alignment/>
      <protection/>
    </xf>
    <xf numFmtId="4" fontId="20" fillId="0" borderId="16" xfId="57" applyNumberFormat="1" applyFont="1" applyBorder="1">
      <alignment/>
      <protection/>
    </xf>
    <xf numFmtId="4" fontId="14" fillId="0" borderId="19" xfId="0" applyNumberFormat="1" applyFont="1" applyBorder="1" applyAlignment="1">
      <alignment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8" fontId="0" fillId="0" borderId="47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4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wrapText="1"/>
    </xf>
    <xf numFmtId="43" fontId="24" fillId="25" borderId="44" xfId="0" applyNumberFormat="1" applyFont="1" applyFill="1" applyBorder="1" applyAlignment="1">
      <alignment horizontal="right" vertical="center" wrapText="1"/>
    </xf>
    <xf numFmtId="0" fontId="0" fillId="0" borderId="48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4" fontId="24" fillId="25" borderId="17" xfId="0" applyNumberFormat="1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left" vertical="center" wrapText="1"/>
    </xf>
    <xf numFmtId="43" fontId="24" fillId="25" borderId="19" xfId="0" applyNumberFormat="1" applyFont="1" applyFill="1" applyBorder="1" applyAlignment="1">
      <alignment horizontal="right" vertical="center" wrapText="1"/>
    </xf>
    <xf numFmtId="4" fontId="25" fillId="25" borderId="16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/>
    </xf>
    <xf numFmtId="0" fontId="25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49" xfId="62" applyFont="1" applyFill="1" applyBorder="1" applyAlignment="1">
      <alignment horizontal="center"/>
      <protection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 horizontal="justify"/>
    </xf>
    <xf numFmtId="169" fontId="27" fillId="0" borderId="43" xfId="0" applyNumberFormat="1" applyFont="1" applyBorder="1" applyAlignment="1">
      <alignment/>
    </xf>
    <xf numFmtId="0" fontId="27" fillId="0" borderId="50" xfId="6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169" fontId="27" fillId="0" borderId="4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1" xfId="59" applyFont="1" applyFill="1" applyBorder="1" applyAlignment="1">
      <alignment horizontal="center"/>
      <protection/>
    </xf>
    <xf numFmtId="167" fontId="27" fillId="0" borderId="51" xfId="59" applyNumberFormat="1" applyFont="1" applyFill="1" applyBorder="1" applyAlignment="1">
      <alignment horizontal="center"/>
      <protection/>
    </xf>
    <xf numFmtId="0" fontId="27" fillId="0" borderId="51" xfId="0" applyFont="1" applyBorder="1" applyAlignment="1">
      <alignment horizontal="justify"/>
    </xf>
    <xf numFmtId="0" fontId="0" fillId="0" borderId="52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18" xfId="59" applyFont="1" applyFill="1" applyBorder="1" applyAlignment="1">
      <alignment horizontal="center"/>
      <protection/>
    </xf>
    <xf numFmtId="167" fontId="28" fillId="0" borderId="17" xfId="59" applyNumberFormat="1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0" fontId="28" fillId="0" borderId="17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19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4" fontId="19" fillId="0" borderId="16" xfId="61" applyNumberFormat="1" applyFont="1" applyBorder="1" applyAlignment="1">
      <alignment horizontal="center"/>
      <protection/>
    </xf>
    <xf numFmtId="0" fontId="27" fillId="0" borderId="53" xfId="59" applyFont="1" applyFill="1" applyBorder="1" applyAlignment="1">
      <alignment horizontal="center"/>
      <protection/>
    </xf>
    <xf numFmtId="169" fontId="28" fillId="0" borderId="54" xfId="0" applyNumberFormat="1" applyFont="1" applyBorder="1" applyAlignment="1">
      <alignment/>
    </xf>
    <xf numFmtId="169" fontId="27" fillId="0" borderId="5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14" fontId="0" fillId="0" borderId="56" xfId="0" applyNumberFormat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19" fillId="0" borderId="56" xfId="0" applyFont="1" applyBorder="1" applyAlignment="1">
      <alignment horizontal="right"/>
    </xf>
    <xf numFmtId="164" fontId="19" fillId="0" borderId="57" xfId="42" applyFont="1" applyFill="1" applyBorder="1" applyAlignment="1" applyProtection="1">
      <alignment/>
      <protection/>
    </xf>
    <xf numFmtId="0" fontId="0" fillId="0" borderId="5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51" xfId="57" applyFont="1" applyFill="1" applyBorder="1" applyAlignment="1">
      <alignment horizontal="left"/>
      <protection/>
    </xf>
    <xf numFmtId="0" fontId="28" fillId="0" borderId="51" xfId="57" applyFont="1" applyFill="1" applyBorder="1" applyAlignment="1">
      <alignment horizontal="left" wrapText="1"/>
      <protection/>
    </xf>
    <xf numFmtId="0" fontId="28" fillId="0" borderId="51" xfId="57" applyFont="1" applyFill="1" applyBorder="1" applyAlignment="1">
      <alignment horizontal="center" wrapText="1"/>
      <protection/>
    </xf>
    <xf numFmtId="170" fontId="28" fillId="0" borderId="53" xfId="57" applyNumberFormat="1" applyFont="1" applyFill="1" applyBorder="1" applyAlignment="1">
      <alignment horizontal="left"/>
      <protection/>
    </xf>
    <xf numFmtId="4" fontId="28" fillId="0" borderId="54" xfId="57" applyNumberFormat="1" applyFont="1" applyFill="1" applyBorder="1" applyAlignment="1">
      <alignment horizontal="right"/>
      <protection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wrapText="1"/>
    </xf>
    <xf numFmtId="171" fontId="28" fillId="0" borderId="50" xfId="0" applyNumberFormat="1" applyFont="1" applyBorder="1" applyAlignment="1">
      <alignment horizontal="center"/>
    </xf>
    <xf numFmtId="4" fontId="28" fillId="0" borderId="44" xfId="0" applyNumberFormat="1" applyFont="1" applyBorder="1" applyAlignment="1">
      <alignment/>
    </xf>
    <xf numFmtId="0" fontId="20" fillId="0" borderId="0" xfId="57" applyFont="1">
      <alignment/>
      <protection/>
    </xf>
    <xf numFmtId="171" fontId="14" fillId="0" borderId="3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8" fillId="0" borderId="60" xfId="0" applyNumberFormat="1" applyFont="1" applyBorder="1" applyAlignment="1">
      <alignment vertical="center" wrapText="1"/>
    </xf>
    <xf numFmtId="0" fontId="14" fillId="0" borderId="60" xfId="0" applyFont="1" applyBorder="1" applyAlignment="1">
      <alignment horizontal="center" wrapText="1"/>
    </xf>
    <xf numFmtId="171" fontId="20" fillId="0" borderId="61" xfId="57" applyNumberFormat="1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62" xfId="57" applyFont="1" applyBorder="1">
      <alignment/>
      <protection/>
    </xf>
    <xf numFmtId="0" fontId="20" fillId="0" borderId="56" xfId="57" applyFont="1" applyBorder="1" applyAlignment="1">
      <alignment horizontal="center"/>
      <protection/>
    </xf>
    <xf numFmtId="4" fontId="20" fillId="0" borderId="57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8.28125" style="0" customWidth="1"/>
    <col min="4" max="4" width="18.8515625" style="0" customWidth="1"/>
    <col min="5" max="5" width="23.28125" style="0" customWidth="1"/>
  </cols>
  <sheetData>
    <row r="1" spans="1:4" ht="12.75">
      <c r="A1" s="1" t="s">
        <v>34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31</v>
      </c>
      <c r="E6" s="48" t="s">
        <v>80</v>
      </c>
      <c r="F6" s="2"/>
    </row>
    <row r="7" spans="2:4" ht="13.5" thickBot="1">
      <c r="B7" s="1"/>
      <c r="C7" s="1"/>
      <c r="D7" s="1"/>
    </row>
    <row r="8" spans="1:5" ht="12.75">
      <c r="A8" s="22"/>
      <c r="B8" s="23" t="s">
        <v>2</v>
      </c>
      <c r="C8" s="23" t="s">
        <v>3</v>
      </c>
      <c r="D8" s="23" t="s">
        <v>4</v>
      </c>
      <c r="E8" s="24" t="s">
        <v>5</v>
      </c>
    </row>
    <row r="9" spans="1:8" ht="12.75" customHeight="1">
      <c r="A9" s="72" t="s">
        <v>37</v>
      </c>
      <c r="B9" s="49"/>
      <c r="C9" s="49"/>
      <c r="D9" s="50">
        <v>97611332</v>
      </c>
      <c r="E9" s="73"/>
      <c r="F9" s="47"/>
      <c r="G9" s="47"/>
      <c r="H9" s="47"/>
    </row>
    <row r="10" spans="1:8" ht="12.75">
      <c r="A10" s="74" t="s">
        <v>38</v>
      </c>
      <c r="B10" s="51" t="s">
        <v>39</v>
      </c>
      <c r="C10" s="52">
        <v>2</v>
      </c>
      <c r="D10" s="53">
        <f>212-6220</f>
        <v>-6008</v>
      </c>
      <c r="E10" s="75"/>
      <c r="F10" s="47"/>
      <c r="G10" s="47"/>
      <c r="H10" s="47"/>
    </row>
    <row r="11" spans="1:8" ht="12.75">
      <c r="A11" s="74"/>
      <c r="B11" s="51"/>
      <c r="C11" s="52"/>
      <c r="D11" s="53"/>
      <c r="E11" s="75"/>
      <c r="F11" s="47"/>
      <c r="G11" s="47"/>
      <c r="H11" s="47"/>
    </row>
    <row r="12" spans="1:8" ht="13.5" thickBot="1">
      <c r="A12" s="76" t="s">
        <v>40</v>
      </c>
      <c r="B12" s="55"/>
      <c r="C12" s="56"/>
      <c r="D12" s="57">
        <f>SUM(D9:D11)</f>
        <v>97605324</v>
      </c>
      <c r="E12" s="77"/>
      <c r="F12" s="47"/>
      <c r="G12" s="47"/>
      <c r="H12" s="47"/>
    </row>
    <row r="13" spans="1:8" ht="12.75">
      <c r="A13" s="78" t="s">
        <v>41</v>
      </c>
      <c r="B13" s="47"/>
      <c r="C13" s="58"/>
      <c r="D13" s="59">
        <v>7913431</v>
      </c>
      <c r="E13" s="79"/>
      <c r="F13" s="47"/>
      <c r="G13" s="47"/>
      <c r="H13" s="47"/>
    </row>
    <row r="14" spans="1:8" ht="12.75">
      <c r="A14" s="80" t="s">
        <v>42</v>
      </c>
      <c r="B14" s="51" t="s">
        <v>39</v>
      </c>
      <c r="C14" s="52">
        <v>2</v>
      </c>
      <c r="D14" s="53">
        <f>-726</f>
        <v>-726</v>
      </c>
      <c r="E14" s="75"/>
      <c r="F14" s="47"/>
      <c r="G14" s="47"/>
      <c r="H14" s="47"/>
    </row>
    <row r="15" spans="1:8" ht="12.75">
      <c r="A15" s="81"/>
      <c r="B15" s="60"/>
      <c r="C15" s="60"/>
      <c r="D15" s="61"/>
      <c r="E15" s="82"/>
      <c r="F15" s="47"/>
      <c r="G15" s="47"/>
      <c r="H15" s="47"/>
    </row>
    <row r="16" spans="1:8" ht="13.5" thickBot="1">
      <c r="A16" s="76" t="s">
        <v>43</v>
      </c>
      <c r="B16" s="56"/>
      <c r="C16" s="56"/>
      <c r="D16" s="57">
        <f>SUM(D13:D15)</f>
        <v>7912705</v>
      </c>
      <c r="E16" s="77"/>
      <c r="F16" s="47"/>
      <c r="G16" s="47"/>
      <c r="H16" s="47"/>
    </row>
    <row r="17" spans="1:8" ht="12.75">
      <c r="A17" s="78" t="s">
        <v>44</v>
      </c>
      <c r="B17" s="47"/>
      <c r="C17" s="58"/>
      <c r="D17" s="59">
        <v>366114</v>
      </c>
      <c r="E17" s="79"/>
      <c r="F17" s="47"/>
      <c r="G17" s="47"/>
      <c r="H17" s="47"/>
    </row>
    <row r="18" spans="1:8" ht="12.75">
      <c r="A18" s="80" t="s">
        <v>45</v>
      </c>
      <c r="B18" s="51"/>
      <c r="C18" s="52"/>
      <c r="D18" s="53"/>
      <c r="E18" s="75"/>
      <c r="F18" s="47"/>
      <c r="G18" s="47"/>
      <c r="H18" s="47"/>
    </row>
    <row r="19" spans="1:8" ht="12.75">
      <c r="A19" s="81"/>
      <c r="B19" s="60"/>
      <c r="C19" s="60"/>
      <c r="D19" s="61"/>
      <c r="E19" s="82"/>
      <c r="F19" s="47"/>
      <c r="G19" s="47"/>
      <c r="H19" s="47"/>
    </row>
    <row r="20" spans="1:8" ht="13.5" thickBot="1">
      <c r="A20" s="76" t="s">
        <v>46</v>
      </c>
      <c r="B20" s="56"/>
      <c r="C20" s="56"/>
      <c r="D20" s="57">
        <f>SUM(D17:D19)</f>
        <v>366114</v>
      </c>
      <c r="E20" s="77"/>
      <c r="F20" s="47"/>
      <c r="G20" s="47"/>
      <c r="H20" s="47"/>
    </row>
    <row r="21" spans="1:8" ht="12.75">
      <c r="A21" s="83" t="s">
        <v>47</v>
      </c>
      <c r="B21" s="63"/>
      <c r="C21" s="63"/>
      <c r="D21" s="64">
        <v>958273</v>
      </c>
      <c r="E21" s="84"/>
      <c r="F21" s="65"/>
      <c r="G21" s="47"/>
      <c r="H21" s="47"/>
    </row>
    <row r="22" spans="1:8" ht="12.75">
      <c r="A22" s="80" t="s">
        <v>48</v>
      </c>
      <c r="B22" s="51" t="s">
        <v>39</v>
      </c>
      <c r="C22" s="66"/>
      <c r="D22" s="67"/>
      <c r="E22" s="75"/>
      <c r="F22" s="65"/>
      <c r="G22" s="47"/>
      <c r="H22" s="47"/>
    </row>
    <row r="23" spans="1:8" ht="12" customHeight="1">
      <c r="A23" s="81"/>
      <c r="B23" s="62"/>
      <c r="C23" s="62"/>
      <c r="D23" s="61"/>
      <c r="E23" s="82"/>
      <c r="F23" s="65"/>
      <c r="G23" s="47"/>
      <c r="H23" s="47"/>
    </row>
    <row r="24" spans="1:8" ht="13.5" thickBot="1">
      <c r="A24" s="76" t="s">
        <v>49</v>
      </c>
      <c r="B24" s="54"/>
      <c r="C24" s="54"/>
      <c r="D24" s="57">
        <f>SUM(D21:D23)</f>
        <v>958273</v>
      </c>
      <c r="E24" s="77"/>
      <c r="F24" s="65"/>
      <c r="G24" s="47"/>
      <c r="H24" s="47"/>
    </row>
    <row r="25" spans="1:8" ht="12.75">
      <c r="A25" s="83" t="s">
        <v>50</v>
      </c>
      <c r="B25" s="62"/>
      <c r="C25" s="62"/>
      <c r="D25" s="61">
        <v>163072</v>
      </c>
      <c r="E25" s="82"/>
      <c r="F25" s="65"/>
      <c r="G25" s="47"/>
      <c r="H25" s="47"/>
    </row>
    <row r="26" spans="1:8" ht="12.75">
      <c r="A26" s="81" t="s">
        <v>51</v>
      </c>
      <c r="B26" s="51"/>
      <c r="C26" s="52"/>
      <c r="D26" s="53"/>
      <c r="E26" s="75"/>
      <c r="F26" s="65"/>
      <c r="G26" s="47"/>
      <c r="H26" s="47"/>
    </row>
    <row r="27" spans="1:8" ht="12.75">
      <c r="A27" s="81"/>
      <c r="B27" s="62"/>
      <c r="C27" s="62"/>
      <c r="D27" s="61"/>
      <c r="E27" s="82"/>
      <c r="F27" s="65"/>
      <c r="G27" s="47"/>
      <c r="H27" s="47"/>
    </row>
    <row r="28" spans="1:8" ht="13.5" thickBot="1">
      <c r="A28" s="76" t="s">
        <v>52</v>
      </c>
      <c r="B28" s="54"/>
      <c r="C28" s="54"/>
      <c r="D28" s="57">
        <f>SUM(D25:D27)</f>
        <v>163072</v>
      </c>
      <c r="E28" s="77"/>
      <c r="F28" s="65"/>
      <c r="G28" s="47"/>
      <c r="H28" s="47"/>
    </row>
    <row r="29" spans="1:8" ht="12.75">
      <c r="A29" s="85" t="s">
        <v>53</v>
      </c>
      <c r="B29" s="63"/>
      <c r="C29" s="63"/>
      <c r="D29" s="64">
        <v>66220</v>
      </c>
      <c r="E29" s="86"/>
      <c r="F29" s="65"/>
      <c r="G29" s="47"/>
      <c r="H29" s="47"/>
    </row>
    <row r="30" spans="1:8" ht="12.75">
      <c r="A30" s="80" t="s">
        <v>54</v>
      </c>
      <c r="B30" s="51" t="s">
        <v>39</v>
      </c>
      <c r="C30" s="62"/>
      <c r="D30" s="53"/>
      <c r="E30" s="75"/>
      <c r="F30" s="65"/>
      <c r="G30" s="47"/>
      <c r="H30" s="47"/>
    </row>
    <row r="31" spans="1:8" ht="12.75">
      <c r="A31" s="87"/>
      <c r="B31" s="52"/>
      <c r="C31" s="68"/>
      <c r="D31" s="53"/>
      <c r="E31" s="75"/>
      <c r="F31" s="65"/>
      <c r="G31" s="47"/>
      <c r="H31" s="47"/>
    </row>
    <row r="32" spans="1:8" ht="13.5" thickBot="1">
      <c r="A32" s="88" t="s">
        <v>55</v>
      </c>
      <c r="B32" s="54"/>
      <c r="C32" s="54"/>
      <c r="D32" s="57">
        <f>SUM(D29:D31)</f>
        <v>66220</v>
      </c>
      <c r="E32" s="89"/>
      <c r="F32" s="65"/>
      <c r="G32" s="47"/>
      <c r="H32" s="47"/>
    </row>
    <row r="33" spans="1:8" ht="12.75">
      <c r="A33" s="83" t="s">
        <v>56</v>
      </c>
      <c r="B33" s="63"/>
      <c r="C33" s="63"/>
      <c r="D33" s="64">
        <v>3269464</v>
      </c>
      <c r="E33" s="84"/>
      <c r="F33" s="65"/>
      <c r="G33" s="47"/>
      <c r="H33" s="47"/>
    </row>
    <row r="34" spans="1:8" ht="12.75">
      <c r="A34" s="90" t="s">
        <v>57</v>
      </c>
      <c r="B34" s="51" t="s">
        <v>39</v>
      </c>
      <c r="C34" s="66">
        <v>2</v>
      </c>
      <c r="D34" s="67">
        <f>-447</f>
        <v>-447</v>
      </c>
      <c r="E34" s="75"/>
      <c r="F34" s="65"/>
      <c r="G34" s="47"/>
      <c r="H34" s="47"/>
    </row>
    <row r="35" spans="1:8" ht="12" customHeight="1">
      <c r="A35" s="81"/>
      <c r="B35" s="62"/>
      <c r="C35" s="62"/>
      <c r="D35" s="61"/>
      <c r="E35" s="82"/>
      <c r="F35" s="65"/>
      <c r="G35" s="47"/>
      <c r="H35" s="47"/>
    </row>
    <row r="36" spans="1:8" ht="13.5" thickBot="1">
      <c r="A36" s="76" t="s">
        <v>58</v>
      </c>
      <c r="B36" s="54"/>
      <c r="C36" s="54"/>
      <c r="D36" s="57">
        <f>SUM(D33:D35)</f>
        <v>3269017</v>
      </c>
      <c r="E36" s="77"/>
      <c r="F36" s="65"/>
      <c r="G36" s="47"/>
      <c r="H36" s="47"/>
    </row>
    <row r="37" spans="1:8" ht="12.75">
      <c r="A37" s="85" t="s">
        <v>59</v>
      </c>
      <c r="B37" s="63"/>
      <c r="C37" s="63"/>
      <c r="D37" s="64">
        <v>1336032</v>
      </c>
      <c r="E37" s="86"/>
      <c r="F37" s="65"/>
      <c r="G37" s="47"/>
      <c r="H37" s="47"/>
    </row>
    <row r="38" spans="1:8" ht="12.75">
      <c r="A38" s="91" t="s">
        <v>60</v>
      </c>
      <c r="B38" s="51" t="s">
        <v>39</v>
      </c>
      <c r="C38" s="51"/>
      <c r="D38" s="53"/>
      <c r="E38" s="75"/>
      <c r="F38" s="65"/>
      <c r="G38" s="47"/>
      <c r="H38" s="47"/>
    </row>
    <row r="39" spans="1:8" ht="12.75">
      <c r="A39" s="80"/>
      <c r="B39" s="62"/>
      <c r="C39" s="62"/>
      <c r="D39" s="61"/>
      <c r="E39" s="75"/>
      <c r="F39" s="65"/>
      <c r="G39" s="47"/>
      <c r="H39" s="47"/>
    </row>
    <row r="40" spans="1:8" ht="13.5" thickBot="1">
      <c r="A40" s="76" t="s">
        <v>61</v>
      </c>
      <c r="B40" s="54"/>
      <c r="C40" s="54"/>
      <c r="D40" s="57">
        <f>SUM(D37:D39)</f>
        <v>1336032</v>
      </c>
      <c r="E40" s="92"/>
      <c r="F40" s="65"/>
      <c r="G40" s="47"/>
      <c r="H40" s="47"/>
    </row>
    <row r="41" spans="1:8" ht="12.75">
      <c r="A41" s="85" t="s">
        <v>62</v>
      </c>
      <c r="B41" s="63"/>
      <c r="C41" s="63"/>
      <c r="D41" s="69">
        <v>97220</v>
      </c>
      <c r="E41" s="93"/>
      <c r="F41" s="65"/>
      <c r="G41" s="47"/>
      <c r="H41" s="47"/>
    </row>
    <row r="42" spans="1:8" ht="12.75">
      <c r="A42" s="94" t="s">
        <v>66</v>
      </c>
      <c r="B42" s="51"/>
      <c r="C42" s="51"/>
      <c r="D42" s="70"/>
      <c r="E42" s="95"/>
      <c r="F42" s="65"/>
      <c r="G42" s="47"/>
      <c r="H42" s="47"/>
    </row>
    <row r="43" spans="1:8" ht="12.75">
      <c r="A43" s="81"/>
      <c r="B43" s="62"/>
      <c r="C43" s="62"/>
      <c r="D43" s="70"/>
      <c r="E43" s="95"/>
      <c r="F43" s="65"/>
      <c r="G43" s="47"/>
      <c r="H43" s="47"/>
    </row>
    <row r="44" spans="1:8" ht="13.5" thickBot="1">
      <c r="A44" s="76" t="s">
        <v>67</v>
      </c>
      <c r="B44" s="54"/>
      <c r="C44" s="54"/>
      <c r="D44" s="71">
        <f>SUM(D41:D43)</f>
        <v>97220</v>
      </c>
      <c r="E44" s="96"/>
      <c r="F44" s="65"/>
      <c r="G44" s="47"/>
      <c r="H44" s="47"/>
    </row>
    <row r="45" spans="1:8" ht="12.75">
      <c r="A45" s="85" t="s">
        <v>63</v>
      </c>
      <c r="B45" s="63"/>
      <c r="C45" s="63"/>
      <c r="D45" s="69">
        <v>3071</v>
      </c>
      <c r="E45" s="93"/>
      <c r="F45" s="65"/>
      <c r="G45" s="47"/>
      <c r="H45" s="47"/>
    </row>
    <row r="46" spans="1:8" ht="12.75">
      <c r="A46" s="94" t="s">
        <v>68</v>
      </c>
      <c r="B46" s="51"/>
      <c r="C46" s="51"/>
      <c r="D46" s="70"/>
      <c r="E46" s="95"/>
      <c r="F46" s="65"/>
      <c r="G46" s="47"/>
      <c r="H46" s="47"/>
    </row>
    <row r="47" spans="1:8" ht="12.75">
      <c r="A47" s="81"/>
      <c r="B47" s="62"/>
      <c r="C47" s="62"/>
      <c r="D47" s="70"/>
      <c r="E47" s="95"/>
      <c r="F47" s="65"/>
      <c r="G47" s="47"/>
      <c r="H47" s="47"/>
    </row>
    <row r="48" spans="1:8" ht="13.5" thickBot="1">
      <c r="A48" s="76" t="s">
        <v>69</v>
      </c>
      <c r="B48" s="54"/>
      <c r="C48" s="54"/>
      <c r="D48" s="71">
        <f>SUM(D45:D47)</f>
        <v>3071</v>
      </c>
      <c r="E48" s="96"/>
      <c r="F48" s="65"/>
      <c r="G48" s="47"/>
      <c r="H48" s="47"/>
    </row>
    <row r="49" spans="1:8" ht="12.75">
      <c r="A49" s="85" t="s">
        <v>64</v>
      </c>
      <c r="B49" s="63"/>
      <c r="C49" s="63"/>
      <c r="D49" s="69">
        <v>31946</v>
      </c>
      <c r="E49" s="93"/>
      <c r="F49" s="65"/>
      <c r="G49" s="47"/>
      <c r="H49" s="47"/>
    </row>
    <row r="50" spans="1:8" ht="12.75">
      <c r="A50" s="94" t="s">
        <v>70</v>
      </c>
      <c r="B50" s="51"/>
      <c r="C50" s="51"/>
      <c r="D50" s="70"/>
      <c r="E50" s="95"/>
      <c r="F50" s="65"/>
      <c r="G50" s="47"/>
      <c r="H50" s="47"/>
    </row>
    <row r="51" spans="1:8" ht="12.75">
      <c r="A51" s="81"/>
      <c r="B51" s="62"/>
      <c r="C51" s="62"/>
      <c r="D51" s="70"/>
      <c r="E51" s="95"/>
      <c r="F51" s="65"/>
      <c r="G51" s="47"/>
      <c r="H51" s="47"/>
    </row>
    <row r="52" spans="1:8" ht="13.5" thickBot="1">
      <c r="A52" s="76" t="s">
        <v>69</v>
      </c>
      <c r="B52" s="54"/>
      <c r="C52" s="54"/>
      <c r="D52" s="71">
        <f>SUM(D49:D51)</f>
        <v>31946</v>
      </c>
      <c r="E52" s="96"/>
      <c r="F52" s="65"/>
      <c r="G52" s="47"/>
      <c r="H52" s="47"/>
    </row>
    <row r="53" spans="1:8" ht="12.75">
      <c r="A53" s="85" t="s">
        <v>65</v>
      </c>
      <c r="B53" s="63"/>
      <c r="C53" s="63"/>
      <c r="D53" s="69">
        <v>922</v>
      </c>
      <c r="E53" s="93"/>
      <c r="F53" s="65"/>
      <c r="G53" s="47"/>
      <c r="H53" s="47"/>
    </row>
    <row r="54" spans="1:8" ht="12.75">
      <c r="A54" s="94" t="s">
        <v>71</v>
      </c>
      <c r="B54" s="51"/>
      <c r="C54" s="51"/>
      <c r="D54" s="70"/>
      <c r="E54" s="95"/>
      <c r="F54" s="65"/>
      <c r="G54" s="47"/>
      <c r="H54" s="47"/>
    </row>
    <row r="55" spans="1:8" ht="12.75">
      <c r="A55" s="81"/>
      <c r="B55" s="62"/>
      <c r="C55" s="62"/>
      <c r="D55" s="70"/>
      <c r="E55" s="95"/>
      <c r="F55" s="65"/>
      <c r="G55" s="47"/>
      <c r="H55" s="47"/>
    </row>
    <row r="56" spans="1:8" ht="13.5" thickBot="1">
      <c r="A56" s="76"/>
      <c r="B56" s="54"/>
      <c r="C56" s="54"/>
      <c r="D56" s="71">
        <f>SUM(D53:D55)</f>
        <v>922</v>
      </c>
      <c r="E56" s="96"/>
      <c r="F56" s="65"/>
      <c r="G56" s="47"/>
      <c r="H56" s="47"/>
    </row>
    <row r="57" spans="1:8" ht="12.75">
      <c r="A57" s="85" t="s">
        <v>72</v>
      </c>
      <c r="B57" s="63"/>
      <c r="C57" s="63"/>
      <c r="D57" s="69">
        <v>273</v>
      </c>
      <c r="E57" s="93"/>
      <c r="F57" s="65"/>
      <c r="G57" s="47"/>
      <c r="H57" s="47"/>
    </row>
    <row r="58" spans="1:8" ht="12.75">
      <c r="A58" s="94" t="s">
        <v>73</v>
      </c>
      <c r="B58" s="51"/>
      <c r="C58" s="51"/>
      <c r="D58" s="70"/>
      <c r="E58" s="95"/>
      <c r="F58" s="65"/>
      <c r="G58" s="47"/>
      <c r="H58" s="47"/>
    </row>
    <row r="59" spans="1:8" ht="12.75">
      <c r="A59" s="81"/>
      <c r="B59" s="62"/>
      <c r="C59" s="62"/>
      <c r="D59" s="70"/>
      <c r="E59" s="95"/>
      <c r="F59" s="65"/>
      <c r="G59" s="47"/>
      <c r="H59" s="47"/>
    </row>
    <row r="60" spans="1:8" ht="13.5" thickBot="1">
      <c r="A60" s="76" t="s">
        <v>69</v>
      </c>
      <c r="B60" s="54"/>
      <c r="C60" s="54"/>
      <c r="D60" s="71">
        <f>SUM(D57:D59)</f>
        <v>273</v>
      </c>
      <c r="E60" s="96"/>
      <c r="F60" s="65"/>
      <c r="G60" s="47"/>
      <c r="H60" s="47"/>
    </row>
    <row r="61" spans="1:8" ht="12.75">
      <c r="A61" s="85" t="s">
        <v>74</v>
      </c>
      <c r="B61" s="63"/>
      <c r="C61" s="63"/>
      <c r="D61" s="69">
        <v>2489529</v>
      </c>
      <c r="E61" s="97"/>
      <c r="F61" s="65"/>
      <c r="G61" s="47"/>
      <c r="H61" s="47"/>
    </row>
    <row r="62" spans="1:5" ht="12.75">
      <c r="A62" s="94" t="s">
        <v>75</v>
      </c>
      <c r="B62" s="51" t="s">
        <v>39</v>
      </c>
      <c r="C62" s="51">
        <v>2</v>
      </c>
      <c r="D62" s="61">
        <f>-160</f>
        <v>-160</v>
      </c>
      <c r="E62" s="98"/>
    </row>
    <row r="63" spans="1:5" ht="12.75">
      <c r="A63" s="81"/>
      <c r="B63" s="62"/>
      <c r="C63" s="62"/>
      <c r="D63" s="61"/>
      <c r="E63" s="75"/>
    </row>
    <row r="64" spans="1:5" ht="13.5" thickBot="1">
      <c r="A64" s="76" t="s">
        <v>76</v>
      </c>
      <c r="B64" s="54"/>
      <c r="C64" s="54"/>
      <c r="D64" s="57">
        <f>SUM(D61:D63)</f>
        <v>2489369</v>
      </c>
      <c r="E64" s="89"/>
    </row>
    <row r="65" spans="1:5" ht="12.75">
      <c r="A65" s="85" t="s">
        <v>77</v>
      </c>
      <c r="B65" s="63"/>
      <c r="C65" s="63"/>
      <c r="D65" s="64">
        <v>763720</v>
      </c>
      <c r="E65" s="86"/>
    </row>
    <row r="66" spans="1:5" ht="12.75">
      <c r="A66" s="94" t="s">
        <v>78</v>
      </c>
      <c r="B66" s="51" t="s">
        <v>39</v>
      </c>
      <c r="C66" s="51"/>
      <c r="D66" s="61"/>
      <c r="E66" s="75"/>
    </row>
    <row r="67" spans="1:5" ht="12.75">
      <c r="A67" s="81"/>
      <c r="B67" s="62"/>
      <c r="C67" s="62"/>
      <c r="D67" s="61"/>
      <c r="E67" s="75"/>
    </row>
    <row r="68" spans="1:5" ht="13.5" thickBot="1">
      <c r="A68" s="99" t="s">
        <v>79</v>
      </c>
      <c r="B68" s="100"/>
      <c r="C68" s="100"/>
      <c r="D68" s="101">
        <f>SUM(D65:D67)</f>
        <v>763720</v>
      </c>
      <c r="E68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34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31</v>
      </c>
      <c r="E5" s="48" t="str">
        <f>personal!E6</f>
        <v>2-6 august 2021</v>
      </c>
    </row>
    <row r="6" ht="13.5" thickBot="1"/>
    <row r="7" spans="1:6" ht="68.25" customHeight="1" thickBot="1">
      <c r="A7" s="28" t="s">
        <v>8</v>
      </c>
      <c r="B7" s="29" t="s">
        <v>9</v>
      </c>
      <c r="C7" s="30" t="s">
        <v>10</v>
      </c>
      <c r="D7" s="29" t="s">
        <v>11</v>
      </c>
      <c r="E7" s="29" t="s">
        <v>12</v>
      </c>
      <c r="F7" s="31" t="s">
        <v>13</v>
      </c>
    </row>
    <row r="8" spans="1:6" ht="12.75">
      <c r="A8" s="163">
        <v>1</v>
      </c>
      <c r="B8" s="164" t="s">
        <v>95</v>
      </c>
      <c r="C8" s="165">
        <v>8171</v>
      </c>
      <c r="D8" s="21" t="s">
        <v>96</v>
      </c>
      <c r="E8" s="21" t="s">
        <v>97</v>
      </c>
      <c r="F8" s="155">
        <v>2499.05</v>
      </c>
    </row>
    <row r="9" spans="1:6" ht="12.75">
      <c r="A9" s="166">
        <v>2</v>
      </c>
      <c r="B9" s="164" t="s">
        <v>95</v>
      </c>
      <c r="C9" s="165">
        <v>8170</v>
      </c>
      <c r="D9" s="21" t="s">
        <v>96</v>
      </c>
      <c r="E9" s="21" t="s">
        <v>98</v>
      </c>
      <c r="F9" s="155">
        <v>873.98</v>
      </c>
    </row>
    <row r="10" spans="1:6" ht="12.75">
      <c r="A10" s="167">
        <v>3</v>
      </c>
      <c r="B10" s="164" t="s">
        <v>95</v>
      </c>
      <c r="C10" s="165">
        <v>8201</v>
      </c>
      <c r="D10" s="21" t="s">
        <v>99</v>
      </c>
      <c r="E10" s="21" t="s">
        <v>100</v>
      </c>
      <c r="F10" s="155">
        <v>417658.97</v>
      </c>
    </row>
    <row r="11" spans="1:6" ht="12.75">
      <c r="A11" s="167">
        <v>4</v>
      </c>
      <c r="B11" s="164" t="s">
        <v>95</v>
      </c>
      <c r="C11" s="165">
        <v>8169</v>
      </c>
      <c r="D11" s="21" t="s">
        <v>101</v>
      </c>
      <c r="E11" s="21" t="s">
        <v>102</v>
      </c>
      <c r="F11" s="155">
        <v>7378</v>
      </c>
    </row>
    <row r="12" spans="1:6" ht="12.75">
      <c r="A12" s="168">
        <v>5</v>
      </c>
      <c r="B12" s="164" t="s">
        <v>95</v>
      </c>
      <c r="C12" s="165">
        <v>8180</v>
      </c>
      <c r="D12" s="21" t="s">
        <v>103</v>
      </c>
      <c r="E12" s="21" t="s">
        <v>104</v>
      </c>
      <c r="F12" s="155">
        <v>485.2</v>
      </c>
    </row>
    <row r="13" spans="1:6" ht="12.75">
      <c r="A13" s="168">
        <v>6</v>
      </c>
      <c r="B13" s="164" t="s">
        <v>95</v>
      </c>
      <c r="C13" s="165">
        <v>8178</v>
      </c>
      <c r="D13" s="21" t="s">
        <v>105</v>
      </c>
      <c r="E13" s="21" t="s">
        <v>106</v>
      </c>
      <c r="F13" s="155">
        <v>144.69</v>
      </c>
    </row>
    <row r="14" spans="1:6" ht="12.75">
      <c r="A14" s="168">
        <v>7</v>
      </c>
      <c r="B14" s="164" t="s">
        <v>107</v>
      </c>
      <c r="C14" s="165">
        <v>8234</v>
      </c>
      <c r="D14" s="21" t="s">
        <v>108</v>
      </c>
      <c r="E14" s="21" t="s">
        <v>109</v>
      </c>
      <c r="F14" s="155">
        <v>1996.52</v>
      </c>
    </row>
    <row r="15" spans="1:6" ht="12.75">
      <c r="A15" s="168">
        <v>8</v>
      </c>
      <c r="B15" s="164" t="s">
        <v>107</v>
      </c>
      <c r="C15" s="165">
        <v>8204</v>
      </c>
      <c r="D15" s="21" t="s">
        <v>110</v>
      </c>
      <c r="E15" s="21" t="s">
        <v>111</v>
      </c>
      <c r="F15" s="155">
        <v>6611.64</v>
      </c>
    </row>
    <row r="16" spans="1:6" ht="12.75">
      <c r="A16" s="168">
        <v>9</v>
      </c>
      <c r="B16" s="164" t="s">
        <v>107</v>
      </c>
      <c r="C16" s="165">
        <v>8205</v>
      </c>
      <c r="D16" s="21" t="s">
        <v>110</v>
      </c>
      <c r="E16" s="21" t="s">
        <v>112</v>
      </c>
      <c r="F16" s="155">
        <v>1666.96</v>
      </c>
    </row>
    <row r="17" spans="1:6" ht="12.75">
      <c r="A17" s="168">
        <v>10</v>
      </c>
      <c r="B17" s="164" t="s">
        <v>107</v>
      </c>
      <c r="C17" s="165">
        <v>8206</v>
      </c>
      <c r="D17" s="21" t="s">
        <v>105</v>
      </c>
      <c r="E17" s="21" t="s">
        <v>113</v>
      </c>
      <c r="F17" s="155">
        <v>56.16</v>
      </c>
    </row>
    <row r="18" spans="1:6" ht="12.75">
      <c r="A18" s="168">
        <v>11</v>
      </c>
      <c r="B18" s="164" t="s">
        <v>107</v>
      </c>
      <c r="C18" s="165">
        <v>8227</v>
      </c>
      <c r="D18" s="21" t="s">
        <v>114</v>
      </c>
      <c r="E18" s="21" t="s">
        <v>115</v>
      </c>
      <c r="F18" s="155">
        <v>3332</v>
      </c>
    </row>
    <row r="19" spans="1:6" ht="12.75">
      <c r="A19" s="168">
        <v>12</v>
      </c>
      <c r="B19" s="164" t="s">
        <v>107</v>
      </c>
      <c r="C19" s="165">
        <v>8224</v>
      </c>
      <c r="D19" s="21" t="s">
        <v>116</v>
      </c>
      <c r="E19" s="21" t="s">
        <v>117</v>
      </c>
      <c r="F19" s="155">
        <v>6019.02</v>
      </c>
    </row>
    <row r="20" spans="1:6" ht="12.75">
      <c r="A20" s="168">
        <v>13</v>
      </c>
      <c r="B20" s="164" t="s">
        <v>118</v>
      </c>
      <c r="C20" s="165">
        <v>8249</v>
      </c>
      <c r="D20" s="21" t="s">
        <v>119</v>
      </c>
      <c r="E20" s="21" t="s">
        <v>97</v>
      </c>
      <c r="F20" s="155">
        <v>367826.76</v>
      </c>
    </row>
    <row r="21" spans="1:6" ht="12.75">
      <c r="A21" s="168">
        <v>14</v>
      </c>
      <c r="B21" s="164" t="s">
        <v>118</v>
      </c>
      <c r="C21" s="165">
        <v>8244</v>
      </c>
      <c r="D21" s="21" t="s">
        <v>120</v>
      </c>
      <c r="E21" s="21" t="s">
        <v>121</v>
      </c>
      <c r="F21" s="155">
        <v>287.39</v>
      </c>
    </row>
    <row r="22" spans="1:6" ht="12.75">
      <c r="A22" s="168">
        <v>15</v>
      </c>
      <c r="B22" s="164" t="s">
        <v>118</v>
      </c>
      <c r="C22" s="165">
        <v>8246</v>
      </c>
      <c r="D22" s="21" t="s">
        <v>122</v>
      </c>
      <c r="E22" s="21" t="s">
        <v>123</v>
      </c>
      <c r="F22" s="155">
        <v>94667.47</v>
      </c>
    </row>
    <row r="23" spans="1:6" ht="12.75">
      <c r="A23" s="168">
        <v>16</v>
      </c>
      <c r="B23" s="164" t="s">
        <v>118</v>
      </c>
      <c r="C23" s="165">
        <v>8248</v>
      </c>
      <c r="D23" s="21" t="s">
        <v>124</v>
      </c>
      <c r="E23" s="21" t="s">
        <v>125</v>
      </c>
      <c r="F23" s="155">
        <v>953.89</v>
      </c>
    </row>
    <row r="24" spans="1:6" ht="12.75">
      <c r="A24" s="168">
        <v>17</v>
      </c>
      <c r="B24" s="164" t="s">
        <v>118</v>
      </c>
      <c r="C24" s="165">
        <v>8245</v>
      </c>
      <c r="D24" s="21" t="s">
        <v>126</v>
      </c>
      <c r="E24" s="21" t="s">
        <v>127</v>
      </c>
      <c r="F24" s="155">
        <v>5661.38</v>
      </c>
    </row>
    <row r="25" spans="1:6" ht="12.75">
      <c r="A25" s="168">
        <v>18</v>
      </c>
      <c r="B25" s="164" t="s">
        <v>118</v>
      </c>
      <c r="C25" s="165">
        <v>8247</v>
      </c>
      <c r="D25" s="21" t="s">
        <v>128</v>
      </c>
      <c r="E25" s="21" t="s">
        <v>129</v>
      </c>
      <c r="F25" s="155">
        <v>1582.7</v>
      </c>
    </row>
    <row r="26" spans="1:6" ht="12.75">
      <c r="A26" s="168">
        <v>19</v>
      </c>
      <c r="B26" s="164" t="s">
        <v>118</v>
      </c>
      <c r="C26" s="165">
        <v>8243</v>
      </c>
      <c r="D26" s="21" t="s">
        <v>105</v>
      </c>
      <c r="E26" s="21" t="s">
        <v>130</v>
      </c>
      <c r="F26" s="155">
        <v>16514.27</v>
      </c>
    </row>
    <row r="27" spans="1:6" ht="12.75">
      <c r="A27" s="168">
        <v>20</v>
      </c>
      <c r="B27" s="164" t="s">
        <v>131</v>
      </c>
      <c r="C27" s="165">
        <v>8256</v>
      </c>
      <c r="D27" s="21" t="s">
        <v>132</v>
      </c>
      <c r="E27" s="21" t="s">
        <v>97</v>
      </c>
      <c r="F27" s="155">
        <v>46.5</v>
      </c>
    </row>
    <row r="28" spans="1:6" ht="12.75">
      <c r="A28" s="168">
        <v>21</v>
      </c>
      <c r="B28" s="164" t="s">
        <v>131</v>
      </c>
      <c r="C28" s="165">
        <v>8257</v>
      </c>
      <c r="D28" s="21" t="s">
        <v>108</v>
      </c>
      <c r="E28" s="21" t="s">
        <v>97</v>
      </c>
      <c r="F28" s="155">
        <v>371.53</v>
      </c>
    </row>
    <row r="29" spans="1:6" ht="12.75">
      <c r="A29" s="168">
        <v>22</v>
      </c>
      <c r="B29" s="164" t="s">
        <v>131</v>
      </c>
      <c r="C29" s="165">
        <v>8258</v>
      </c>
      <c r="D29" s="21" t="s">
        <v>96</v>
      </c>
      <c r="E29" s="21" t="s">
        <v>133</v>
      </c>
      <c r="F29" s="155">
        <v>185.34</v>
      </c>
    </row>
    <row r="30" spans="1:6" ht="12.75">
      <c r="A30" s="168">
        <v>23</v>
      </c>
      <c r="B30" s="165" t="s">
        <v>131</v>
      </c>
      <c r="C30" s="165">
        <v>8259</v>
      </c>
      <c r="D30" s="21" t="s">
        <v>96</v>
      </c>
      <c r="E30" s="21" t="s">
        <v>97</v>
      </c>
      <c r="F30" s="155">
        <v>6886.33</v>
      </c>
    </row>
    <row r="31" spans="1:6" ht="12.75">
      <c r="A31" s="168">
        <v>24</v>
      </c>
      <c r="B31" s="165" t="s">
        <v>131</v>
      </c>
      <c r="C31" s="165">
        <v>8260</v>
      </c>
      <c r="D31" s="21" t="s">
        <v>108</v>
      </c>
      <c r="E31" s="21" t="s">
        <v>98</v>
      </c>
      <c r="F31" s="155">
        <v>38.51</v>
      </c>
    </row>
    <row r="32" spans="1:6" ht="12.75">
      <c r="A32" s="168">
        <f>A31+1</f>
        <v>25</v>
      </c>
      <c r="B32" s="165" t="s">
        <v>131</v>
      </c>
      <c r="C32" s="165">
        <v>8250</v>
      </c>
      <c r="D32" s="21" t="s">
        <v>134</v>
      </c>
      <c r="E32" s="21" t="s">
        <v>135</v>
      </c>
      <c r="F32" s="155">
        <v>127023.38</v>
      </c>
    </row>
    <row r="33" spans="1:6" ht="12.75">
      <c r="A33" s="168">
        <f>A32+1</f>
        <v>26</v>
      </c>
      <c r="B33" s="165" t="s">
        <v>131</v>
      </c>
      <c r="C33" s="165">
        <v>8255</v>
      </c>
      <c r="D33" s="21" t="s">
        <v>136</v>
      </c>
      <c r="E33" s="21" t="s">
        <v>137</v>
      </c>
      <c r="F33" s="155">
        <v>28.08</v>
      </c>
    </row>
    <row r="34" spans="1:6" ht="12.75">
      <c r="A34" s="168">
        <f>A33+1</f>
        <v>27</v>
      </c>
      <c r="B34" s="165" t="s">
        <v>131</v>
      </c>
      <c r="C34" s="165">
        <v>8254</v>
      </c>
      <c r="D34" s="21" t="s">
        <v>138</v>
      </c>
      <c r="E34" s="21" t="s">
        <v>139</v>
      </c>
      <c r="F34" s="155">
        <v>601.54</v>
      </c>
    </row>
    <row r="35" spans="1:6" ht="13.5" thickBot="1">
      <c r="A35" s="168">
        <f>A34+1</f>
        <v>28</v>
      </c>
      <c r="B35" s="169" t="s">
        <v>140</v>
      </c>
      <c r="C35" s="169">
        <v>8295</v>
      </c>
      <c r="D35" s="32" t="s">
        <v>141</v>
      </c>
      <c r="E35" s="32" t="s">
        <v>142</v>
      </c>
      <c r="F35" s="156">
        <v>2207019.33</v>
      </c>
    </row>
    <row r="36" spans="1:6" ht="21" customHeight="1" thickBot="1">
      <c r="A36" s="157"/>
      <c r="B36" s="158"/>
      <c r="C36" s="159"/>
      <c r="D36" s="160"/>
      <c r="E36" s="161" t="s">
        <v>143</v>
      </c>
      <c r="F36" s="162">
        <f>SUM(F8:F35)</f>
        <v>3278416.5900000003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48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35</v>
      </c>
      <c r="B1" s="9"/>
      <c r="C1" s="9"/>
      <c r="D1" s="9"/>
    </row>
    <row r="3" spans="1:5" ht="15.75" customHeight="1">
      <c r="A3" s="152" t="s">
        <v>14</v>
      </c>
      <c r="B3" s="152"/>
      <c r="C3" s="152"/>
      <c r="D3" s="152"/>
      <c r="E3" s="13"/>
    </row>
    <row r="4" spans="1:4" ht="19.5" customHeight="1">
      <c r="A4" s="17" t="s">
        <v>15</v>
      </c>
      <c r="B4" s="17"/>
      <c r="C4" s="17"/>
      <c r="D4" s="17"/>
    </row>
    <row r="5" spans="1:4" ht="12.75">
      <c r="A5" s="18"/>
      <c r="B5" s="153"/>
      <c r="C5" s="153"/>
      <c r="D5" s="153"/>
    </row>
    <row r="6" spans="1:4" ht="12.75">
      <c r="A6" s="18"/>
      <c r="B6" s="20" t="s">
        <v>31</v>
      </c>
      <c r="C6" s="26" t="str">
        <f>personal!E6</f>
        <v>2-6 august 2021</v>
      </c>
      <c r="D6" s="18"/>
    </row>
    <row r="7" ht="13.5" thickBot="1"/>
    <row r="8" spans="1:5" ht="13.5" thickBot="1">
      <c r="A8" s="33" t="s">
        <v>16</v>
      </c>
      <c r="B8" s="34" t="s">
        <v>17</v>
      </c>
      <c r="C8" s="34" t="s">
        <v>18</v>
      </c>
      <c r="D8" s="34" t="s">
        <v>19</v>
      </c>
      <c r="E8" s="35" t="s">
        <v>20</v>
      </c>
    </row>
    <row r="9" spans="1:5" ht="34.5" customHeight="1">
      <c r="A9" s="173" t="s">
        <v>144</v>
      </c>
      <c r="B9" s="170">
        <v>8067</v>
      </c>
      <c r="C9" s="171" t="s">
        <v>146</v>
      </c>
      <c r="D9" s="172" t="s">
        <v>145</v>
      </c>
      <c r="E9" s="174">
        <v>250000</v>
      </c>
    </row>
    <row r="10" spans="1:5" ht="13.5" thickBot="1">
      <c r="A10" s="36"/>
      <c r="B10" s="37"/>
      <c r="C10" s="37"/>
      <c r="D10" s="37"/>
      <c r="E10" s="38"/>
    </row>
    <row r="11" spans="1:5" ht="20.25" customHeight="1" thickBot="1">
      <c r="A11" s="39" t="s">
        <v>21</v>
      </c>
      <c r="B11" s="40"/>
      <c r="C11" s="40"/>
      <c r="D11" s="40"/>
      <c r="E11" s="41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9">
      <selection activeCell="I21" sqref="I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35</v>
      </c>
      <c r="B1" s="9"/>
      <c r="C1" s="9"/>
      <c r="D1" s="9"/>
    </row>
    <row r="3" spans="1:4" ht="15.75" customHeight="1">
      <c r="A3" s="152" t="s">
        <v>22</v>
      </c>
      <c r="B3" s="152"/>
      <c r="C3" s="152"/>
      <c r="D3" s="11"/>
    </row>
    <row r="4" spans="1:10" ht="30" customHeight="1">
      <c r="A4" s="154" t="s">
        <v>30</v>
      </c>
      <c r="B4" s="154"/>
      <c r="C4" s="154"/>
      <c r="D4" s="154"/>
      <c r="E4" s="15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31</v>
      </c>
      <c r="C6" s="8" t="str">
        <f>personal!E6</f>
        <v>2-6 august 2021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33" t="s">
        <v>16</v>
      </c>
      <c r="B8" s="34" t="s">
        <v>17</v>
      </c>
      <c r="C8" s="34" t="s">
        <v>18</v>
      </c>
      <c r="D8" s="34" t="s">
        <v>23</v>
      </c>
      <c r="E8" s="35" t="s">
        <v>20</v>
      </c>
    </row>
    <row r="9" spans="1:5" s="16" customFormat="1" ht="25.5">
      <c r="A9" s="178" t="s">
        <v>147</v>
      </c>
      <c r="B9" s="175" t="s">
        <v>148</v>
      </c>
      <c r="C9" s="176" t="s">
        <v>149</v>
      </c>
      <c r="D9" s="177" t="s">
        <v>150</v>
      </c>
      <c r="E9" s="179">
        <v>25.63</v>
      </c>
    </row>
    <row r="10" spans="1:5" s="16" customFormat="1" ht="25.5">
      <c r="A10" s="178" t="s">
        <v>147</v>
      </c>
      <c r="B10" s="175" t="s">
        <v>148</v>
      </c>
      <c r="C10" s="176" t="s">
        <v>149</v>
      </c>
      <c r="D10" s="177" t="s">
        <v>150</v>
      </c>
      <c r="E10" s="179">
        <v>996.2</v>
      </c>
    </row>
    <row r="11" spans="1:5" s="16" customFormat="1" ht="25.5">
      <c r="A11" s="178" t="s">
        <v>147</v>
      </c>
      <c r="B11" s="175" t="s">
        <v>151</v>
      </c>
      <c r="C11" s="176" t="s">
        <v>149</v>
      </c>
      <c r="D11" s="177" t="s">
        <v>152</v>
      </c>
      <c r="E11" s="179">
        <v>54.94</v>
      </c>
    </row>
    <row r="12" spans="1:5" s="16" customFormat="1" ht="25.5">
      <c r="A12" s="178" t="s">
        <v>147</v>
      </c>
      <c r="B12" s="175" t="s">
        <v>153</v>
      </c>
      <c r="C12" s="176" t="s">
        <v>149</v>
      </c>
      <c r="D12" s="177" t="s">
        <v>152</v>
      </c>
      <c r="E12" s="179">
        <v>603.01</v>
      </c>
    </row>
    <row r="13" spans="1:5" s="16" customFormat="1" ht="25.5">
      <c r="A13" s="178" t="s">
        <v>147</v>
      </c>
      <c r="B13" s="175" t="s">
        <v>154</v>
      </c>
      <c r="C13" s="176" t="s">
        <v>155</v>
      </c>
      <c r="D13" s="177" t="s">
        <v>156</v>
      </c>
      <c r="E13" s="179">
        <v>1240.1</v>
      </c>
    </row>
    <row r="14" spans="1:5" s="16" customFormat="1" ht="38.25">
      <c r="A14" s="178" t="s">
        <v>147</v>
      </c>
      <c r="B14" s="175" t="s">
        <v>157</v>
      </c>
      <c r="C14" s="176" t="s">
        <v>158</v>
      </c>
      <c r="D14" s="177" t="s">
        <v>159</v>
      </c>
      <c r="E14" s="179">
        <v>0.27</v>
      </c>
    </row>
    <row r="15" spans="1:5" s="16" customFormat="1" ht="25.5">
      <c r="A15" s="178" t="s">
        <v>147</v>
      </c>
      <c r="B15" s="175" t="s">
        <v>160</v>
      </c>
      <c r="C15" s="176" t="s">
        <v>149</v>
      </c>
      <c r="D15" s="177" t="s">
        <v>152</v>
      </c>
      <c r="E15" s="179">
        <v>54.94</v>
      </c>
    </row>
    <row r="16" spans="1:5" s="16" customFormat="1" ht="25.5">
      <c r="A16" s="178" t="s">
        <v>147</v>
      </c>
      <c r="B16" s="175" t="s">
        <v>161</v>
      </c>
      <c r="C16" s="176" t="s">
        <v>149</v>
      </c>
      <c r="D16" s="177" t="s">
        <v>152</v>
      </c>
      <c r="E16" s="179">
        <v>15.38</v>
      </c>
    </row>
    <row r="17" spans="1:5" s="16" customFormat="1" ht="25.5">
      <c r="A17" s="178" t="s">
        <v>147</v>
      </c>
      <c r="B17" s="175" t="s">
        <v>162</v>
      </c>
      <c r="C17" s="176" t="s">
        <v>149</v>
      </c>
      <c r="D17" s="177" t="s">
        <v>150</v>
      </c>
      <c r="E17" s="179">
        <v>116.28</v>
      </c>
    </row>
    <row r="18" spans="1:5" ht="25.5">
      <c r="A18" s="178" t="s">
        <v>147</v>
      </c>
      <c r="B18" s="175" t="s">
        <v>163</v>
      </c>
      <c r="C18" s="176" t="s">
        <v>149</v>
      </c>
      <c r="D18" s="177" t="s">
        <v>150</v>
      </c>
      <c r="E18" s="179">
        <v>37.64</v>
      </c>
    </row>
    <row r="19" spans="1:5" ht="25.5">
      <c r="A19" s="178" t="s">
        <v>147</v>
      </c>
      <c r="B19" s="175" t="s">
        <v>164</v>
      </c>
      <c r="C19" s="176" t="s">
        <v>165</v>
      </c>
      <c r="D19" s="177" t="s">
        <v>150</v>
      </c>
      <c r="E19" s="179">
        <v>134.37</v>
      </c>
    </row>
    <row r="20" spans="1:5" ht="25.5">
      <c r="A20" s="178" t="s">
        <v>147</v>
      </c>
      <c r="B20" s="175" t="s">
        <v>166</v>
      </c>
      <c r="C20" s="176" t="s">
        <v>165</v>
      </c>
      <c r="D20" s="177" t="s">
        <v>150</v>
      </c>
      <c r="E20" s="179">
        <v>609.72</v>
      </c>
    </row>
    <row r="21" spans="1:5" ht="25.5">
      <c r="A21" s="178" t="s">
        <v>147</v>
      </c>
      <c r="B21" s="175" t="s">
        <v>167</v>
      </c>
      <c r="C21" s="176" t="s">
        <v>165</v>
      </c>
      <c r="D21" s="177" t="s">
        <v>150</v>
      </c>
      <c r="E21" s="179">
        <v>197.36</v>
      </c>
    </row>
    <row r="22" spans="1:5" ht="25.5">
      <c r="A22" s="178" t="s">
        <v>147</v>
      </c>
      <c r="B22" s="175" t="s">
        <v>168</v>
      </c>
      <c r="C22" s="176" t="s">
        <v>165</v>
      </c>
      <c r="D22" s="177" t="s">
        <v>150</v>
      </c>
      <c r="E22" s="179">
        <v>5223.8</v>
      </c>
    </row>
    <row r="23" spans="1:5" ht="25.5">
      <c r="A23" s="178" t="s">
        <v>147</v>
      </c>
      <c r="B23" s="175" t="s">
        <v>169</v>
      </c>
      <c r="C23" s="176" t="s">
        <v>165</v>
      </c>
      <c r="D23" s="177" t="s">
        <v>152</v>
      </c>
      <c r="E23" s="179">
        <v>102.46</v>
      </c>
    </row>
    <row r="24" spans="1:5" ht="25.5">
      <c r="A24" s="178" t="s">
        <v>147</v>
      </c>
      <c r="B24" s="175" t="s">
        <v>170</v>
      </c>
      <c r="C24" s="176" t="s">
        <v>165</v>
      </c>
      <c r="D24" s="177" t="s">
        <v>152</v>
      </c>
      <c r="E24" s="179">
        <v>80.62</v>
      </c>
    </row>
    <row r="25" spans="1:5" ht="25.5">
      <c r="A25" s="178" t="s">
        <v>147</v>
      </c>
      <c r="B25" s="175" t="s">
        <v>171</v>
      </c>
      <c r="C25" s="176" t="s">
        <v>165</v>
      </c>
      <c r="D25" s="177" t="s">
        <v>152</v>
      </c>
      <c r="E25" s="179">
        <v>3161.99</v>
      </c>
    </row>
    <row r="26" spans="1:5" ht="25.5">
      <c r="A26" s="178" t="s">
        <v>147</v>
      </c>
      <c r="B26" s="175" t="s">
        <v>172</v>
      </c>
      <c r="C26" s="176" t="s">
        <v>165</v>
      </c>
      <c r="D26" s="177" t="s">
        <v>152</v>
      </c>
      <c r="E26" s="179">
        <v>288.06</v>
      </c>
    </row>
    <row r="27" spans="1:5" ht="25.5">
      <c r="A27" s="178" t="s">
        <v>147</v>
      </c>
      <c r="B27" s="175" t="s">
        <v>173</v>
      </c>
      <c r="C27" s="176" t="s">
        <v>174</v>
      </c>
      <c r="D27" s="177" t="s">
        <v>156</v>
      </c>
      <c r="E27" s="179">
        <v>6504.15</v>
      </c>
    </row>
    <row r="28" spans="1:5" ht="25.5">
      <c r="A28" s="178" t="s">
        <v>144</v>
      </c>
      <c r="B28" s="175" t="s">
        <v>175</v>
      </c>
      <c r="C28" s="176" t="s">
        <v>155</v>
      </c>
      <c r="D28" s="177" t="s">
        <v>156</v>
      </c>
      <c r="E28" s="179">
        <v>3924.1</v>
      </c>
    </row>
    <row r="29" spans="1:5" ht="25.5">
      <c r="A29" s="178" t="s">
        <v>144</v>
      </c>
      <c r="B29" s="175" t="s">
        <v>176</v>
      </c>
      <c r="C29" s="176" t="s">
        <v>174</v>
      </c>
      <c r="D29" s="177" t="s">
        <v>156</v>
      </c>
      <c r="E29" s="179">
        <v>20576.81</v>
      </c>
    </row>
    <row r="30" spans="1:5" ht="13.5" thickBot="1">
      <c r="A30" s="181"/>
      <c r="B30" s="182"/>
      <c r="C30" s="183"/>
      <c r="D30" s="184"/>
      <c r="E30" s="42"/>
    </row>
    <row r="31" spans="1:5" s="180" customFormat="1" ht="18" customHeight="1" thickBot="1">
      <c r="A31" s="185" t="s">
        <v>21</v>
      </c>
      <c r="B31" s="186"/>
      <c r="C31" s="187"/>
      <c r="D31" s="188"/>
      <c r="E31" s="189">
        <f>SUM(E9:E30)</f>
        <v>43947.83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9.140625" style="121" customWidth="1"/>
    <col min="2" max="2" width="16.28125" style="121" customWidth="1"/>
    <col min="3" max="3" width="17.421875" style="121" customWidth="1"/>
    <col min="4" max="4" width="23.8515625" style="121" customWidth="1"/>
    <col min="5" max="5" width="35.421875" style="121" customWidth="1"/>
    <col min="6" max="6" width="25.140625" style="122" customWidth="1"/>
    <col min="7" max="8" width="9.140625" style="121" customWidth="1"/>
    <col min="9" max="9" width="9.140625" style="123" customWidth="1"/>
    <col min="10" max="10" width="34.00390625" style="121" customWidth="1"/>
    <col min="11" max="16384" width="9.140625" style="121" customWidth="1"/>
  </cols>
  <sheetData>
    <row r="2" ht="12.75">
      <c r="A2" s="25" t="s">
        <v>36</v>
      </c>
    </row>
    <row r="3" ht="12.75">
      <c r="A3" s="25"/>
    </row>
    <row r="4" ht="12.75">
      <c r="A4" s="25" t="s">
        <v>32</v>
      </c>
    </row>
    <row r="5" spans="1:5" ht="12.75">
      <c r="A5" s="25" t="s">
        <v>25</v>
      </c>
      <c r="D5" s="20" t="s">
        <v>31</v>
      </c>
      <c r="E5" s="48" t="str">
        <f>personal!E6</f>
        <v>2-6 august 2021</v>
      </c>
    </row>
    <row r="6" ht="13.5" thickBot="1"/>
    <row r="7" spans="1:9" ht="46.5" customHeight="1" thickBot="1">
      <c r="A7" s="110" t="s">
        <v>8</v>
      </c>
      <c r="B7" s="111" t="s">
        <v>9</v>
      </c>
      <c r="C7" s="111" t="s">
        <v>10</v>
      </c>
      <c r="D7" s="111" t="s">
        <v>26</v>
      </c>
      <c r="E7" s="111" t="s">
        <v>33</v>
      </c>
      <c r="F7" s="112" t="s">
        <v>28</v>
      </c>
      <c r="I7" s="121"/>
    </row>
    <row r="8" spans="1:9" ht="12.75">
      <c r="A8" s="124">
        <v>1</v>
      </c>
      <c r="B8" s="109" t="s">
        <v>81</v>
      </c>
      <c r="C8" s="109">
        <v>8207</v>
      </c>
      <c r="D8" s="125" t="s">
        <v>82</v>
      </c>
      <c r="E8" s="126" t="s">
        <v>83</v>
      </c>
      <c r="F8" s="127">
        <v>828</v>
      </c>
      <c r="I8" s="121"/>
    </row>
    <row r="9" spans="1:9" ht="19.5" customHeight="1">
      <c r="A9" s="128">
        <v>2</v>
      </c>
      <c r="B9" s="103" t="s">
        <v>81</v>
      </c>
      <c r="C9" s="103">
        <v>8208</v>
      </c>
      <c r="D9" s="129" t="s">
        <v>82</v>
      </c>
      <c r="E9" s="130" t="s">
        <v>84</v>
      </c>
      <c r="F9" s="131">
        <v>500</v>
      </c>
      <c r="I9" s="121"/>
    </row>
    <row r="10" spans="1:6" ht="18" customHeight="1">
      <c r="A10" s="128">
        <v>3</v>
      </c>
      <c r="B10" s="103" t="s">
        <v>81</v>
      </c>
      <c r="C10" s="103">
        <v>8209</v>
      </c>
      <c r="D10" s="129" t="s">
        <v>82</v>
      </c>
      <c r="E10" s="130" t="s">
        <v>85</v>
      </c>
      <c r="F10" s="131">
        <v>520</v>
      </c>
    </row>
    <row r="11" spans="1:6" ht="18" customHeight="1">
      <c r="A11" s="128">
        <v>4</v>
      </c>
      <c r="B11" s="104">
        <v>44411</v>
      </c>
      <c r="C11" s="105">
        <v>8210</v>
      </c>
      <c r="D11" s="105" t="s">
        <v>86</v>
      </c>
      <c r="E11" s="106" t="s">
        <v>90</v>
      </c>
      <c r="F11" s="108">
        <v>110.67</v>
      </c>
    </row>
    <row r="12" spans="1:6" ht="18" customHeight="1">
      <c r="A12" s="128">
        <v>5</v>
      </c>
      <c r="B12" s="104">
        <v>44411</v>
      </c>
      <c r="C12" s="105">
        <v>8211</v>
      </c>
      <c r="D12" s="105" t="s">
        <v>88</v>
      </c>
      <c r="E12" s="106" t="s">
        <v>91</v>
      </c>
      <c r="F12" s="108">
        <v>940</v>
      </c>
    </row>
    <row r="13" spans="1:6" ht="18" customHeight="1">
      <c r="A13" s="128">
        <v>6</v>
      </c>
      <c r="B13" s="104">
        <v>44411</v>
      </c>
      <c r="C13" s="107">
        <v>8212</v>
      </c>
      <c r="D13" s="105" t="s">
        <v>88</v>
      </c>
      <c r="E13" s="106" t="s">
        <v>92</v>
      </c>
      <c r="F13" s="108">
        <v>1670</v>
      </c>
    </row>
    <row r="14" spans="1:6" ht="18" customHeight="1">
      <c r="A14" s="128">
        <v>7</v>
      </c>
      <c r="B14" s="104">
        <v>44411</v>
      </c>
      <c r="C14" s="107">
        <v>8213</v>
      </c>
      <c r="D14" s="105" t="s">
        <v>88</v>
      </c>
      <c r="E14" s="106" t="s">
        <v>92</v>
      </c>
      <c r="F14" s="108">
        <v>1500</v>
      </c>
    </row>
    <row r="15" spans="1:6" ht="18" customHeight="1">
      <c r="A15" s="128">
        <v>8</v>
      </c>
      <c r="B15" s="104">
        <v>44411</v>
      </c>
      <c r="C15" s="105">
        <v>8214</v>
      </c>
      <c r="D15" s="105" t="s">
        <v>88</v>
      </c>
      <c r="E15" s="106" t="s">
        <v>92</v>
      </c>
      <c r="F15" s="108">
        <v>2000</v>
      </c>
    </row>
    <row r="16" spans="1:6" ht="18" customHeight="1">
      <c r="A16" s="128">
        <v>9</v>
      </c>
      <c r="B16" s="104">
        <v>44411</v>
      </c>
      <c r="C16" s="105">
        <v>8215</v>
      </c>
      <c r="D16" s="105" t="s">
        <v>88</v>
      </c>
      <c r="E16" s="106" t="s">
        <v>92</v>
      </c>
      <c r="F16" s="108">
        <v>1000</v>
      </c>
    </row>
    <row r="17" spans="1:6" ht="18" customHeight="1">
      <c r="A17" s="128">
        <v>10</v>
      </c>
      <c r="B17" s="104">
        <v>44411</v>
      </c>
      <c r="C17" s="105">
        <v>8216</v>
      </c>
      <c r="D17" s="105" t="s">
        <v>88</v>
      </c>
      <c r="E17" s="106" t="s">
        <v>92</v>
      </c>
      <c r="F17" s="108">
        <v>2300</v>
      </c>
    </row>
    <row r="18" spans="1:6" ht="18" customHeight="1">
      <c r="A18" s="128">
        <v>11</v>
      </c>
      <c r="B18" s="104">
        <v>44411</v>
      </c>
      <c r="C18" s="105">
        <v>8217</v>
      </c>
      <c r="D18" s="105" t="s">
        <v>86</v>
      </c>
      <c r="E18" s="106" t="s">
        <v>92</v>
      </c>
      <c r="F18" s="108">
        <v>10465.29</v>
      </c>
    </row>
    <row r="19" spans="1:6" ht="18" customHeight="1">
      <c r="A19" s="128">
        <v>12</v>
      </c>
      <c r="B19" s="104">
        <v>44411</v>
      </c>
      <c r="C19" s="105">
        <v>8218</v>
      </c>
      <c r="D19" s="105" t="s">
        <v>88</v>
      </c>
      <c r="E19" s="106" t="s">
        <v>92</v>
      </c>
      <c r="F19" s="108">
        <v>1290</v>
      </c>
    </row>
    <row r="20" spans="1:6" ht="18" customHeight="1">
      <c r="A20" s="128">
        <v>13</v>
      </c>
      <c r="B20" s="104">
        <v>44411</v>
      </c>
      <c r="C20" s="105">
        <v>8219</v>
      </c>
      <c r="D20" s="105" t="s">
        <v>88</v>
      </c>
      <c r="E20" s="106" t="s">
        <v>92</v>
      </c>
      <c r="F20" s="108">
        <v>3228.9</v>
      </c>
    </row>
    <row r="21" spans="1:6" ht="18" customHeight="1">
      <c r="A21" s="128">
        <v>14</v>
      </c>
      <c r="B21" s="104">
        <v>44411</v>
      </c>
      <c r="C21" s="105">
        <v>8220</v>
      </c>
      <c r="D21" s="105" t="s">
        <v>88</v>
      </c>
      <c r="E21" s="106" t="s">
        <v>92</v>
      </c>
      <c r="F21" s="108">
        <v>3000</v>
      </c>
    </row>
    <row r="22" spans="1:6" ht="18" customHeight="1">
      <c r="A22" s="128">
        <v>15</v>
      </c>
      <c r="B22" s="104">
        <v>44411</v>
      </c>
      <c r="C22" s="105">
        <v>8221</v>
      </c>
      <c r="D22" s="105" t="s">
        <v>86</v>
      </c>
      <c r="E22" s="106" t="s">
        <v>92</v>
      </c>
      <c r="F22" s="108">
        <v>5355</v>
      </c>
    </row>
    <row r="23" spans="1:6" ht="18" customHeight="1">
      <c r="A23" s="128">
        <v>16</v>
      </c>
      <c r="B23" s="104">
        <v>44411</v>
      </c>
      <c r="C23" s="105">
        <v>8222</v>
      </c>
      <c r="D23" s="105" t="s">
        <v>88</v>
      </c>
      <c r="E23" s="106" t="s">
        <v>92</v>
      </c>
      <c r="F23" s="108">
        <v>7140</v>
      </c>
    </row>
    <row r="24" spans="1:6" ht="18" customHeight="1">
      <c r="A24" s="128">
        <v>17</v>
      </c>
      <c r="B24" s="104">
        <v>44411</v>
      </c>
      <c r="C24" s="105">
        <v>8223</v>
      </c>
      <c r="D24" s="105" t="s">
        <v>88</v>
      </c>
      <c r="E24" s="106" t="s">
        <v>92</v>
      </c>
      <c r="F24" s="108">
        <v>2000</v>
      </c>
    </row>
    <row r="25" spans="1:6" ht="18" customHeight="1">
      <c r="A25" s="128">
        <v>18</v>
      </c>
      <c r="B25" s="104">
        <v>44411</v>
      </c>
      <c r="C25" s="105">
        <v>8228</v>
      </c>
      <c r="D25" s="105" t="s">
        <v>88</v>
      </c>
      <c r="E25" s="106" t="s">
        <v>92</v>
      </c>
      <c r="F25" s="108">
        <v>300</v>
      </c>
    </row>
    <row r="26" spans="1:6" ht="18" customHeight="1">
      <c r="A26" s="128">
        <v>19</v>
      </c>
      <c r="B26" s="104">
        <v>44411</v>
      </c>
      <c r="C26" s="105">
        <v>8229</v>
      </c>
      <c r="D26" s="105" t="s">
        <v>93</v>
      </c>
      <c r="E26" s="106" t="s">
        <v>94</v>
      </c>
      <c r="F26" s="108">
        <v>10</v>
      </c>
    </row>
    <row r="27" spans="1:6" ht="18" customHeight="1">
      <c r="A27" s="128">
        <v>20</v>
      </c>
      <c r="B27" s="104">
        <v>44411</v>
      </c>
      <c r="C27" s="105">
        <v>8230</v>
      </c>
      <c r="D27" s="105" t="s">
        <v>93</v>
      </c>
      <c r="E27" s="106" t="s">
        <v>94</v>
      </c>
      <c r="F27" s="108">
        <v>600</v>
      </c>
    </row>
    <row r="28" spans="1:6" ht="18" customHeight="1">
      <c r="A28" s="128">
        <v>21</v>
      </c>
      <c r="B28" s="104">
        <v>44411</v>
      </c>
      <c r="C28" s="105">
        <v>8231</v>
      </c>
      <c r="D28" s="105" t="s">
        <v>93</v>
      </c>
      <c r="E28" s="106" t="s">
        <v>94</v>
      </c>
      <c r="F28" s="108">
        <v>25</v>
      </c>
    </row>
    <row r="29" spans="1:6" ht="18" customHeight="1">
      <c r="A29" s="128">
        <v>22</v>
      </c>
      <c r="B29" s="104">
        <v>44411</v>
      </c>
      <c r="C29" s="105">
        <v>8232</v>
      </c>
      <c r="D29" s="105" t="s">
        <v>93</v>
      </c>
      <c r="E29" s="106" t="s">
        <v>94</v>
      </c>
      <c r="F29" s="108">
        <v>150</v>
      </c>
    </row>
    <row r="30" spans="1:6" ht="18" customHeight="1">
      <c r="A30" s="128">
        <v>23</v>
      </c>
      <c r="B30" s="104">
        <v>44411</v>
      </c>
      <c r="C30" s="105">
        <v>8235</v>
      </c>
      <c r="D30" s="105" t="s">
        <v>86</v>
      </c>
      <c r="E30" s="106" t="s">
        <v>92</v>
      </c>
      <c r="F30" s="108">
        <v>288</v>
      </c>
    </row>
    <row r="31" spans="1:6" ht="18" customHeight="1">
      <c r="A31" s="128">
        <v>24</v>
      </c>
      <c r="B31" s="104">
        <v>44411</v>
      </c>
      <c r="C31" s="105">
        <v>8236</v>
      </c>
      <c r="D31" s="105" t="s">
        <v>86</v>
      </c>
      <c r="E31" s="106" t="s">
        <v>92</v>
      </c>
      <c r="F31" s="108">
        <v>42432.48</v>
      </c>
    </row>
    <row r="32" spans="1:6" ht="18" customHeight="1">
      <c r="A32" s="128">
        <v>25</v>
      </c>
      <c r="B32" s="104">
        <v>44411</v>
      </c>
      <c r="C32" s="105">
        <v>8237</v>
      </c>
      <c r="D32" s="105" t="s">
        <v>88</v>
      </c>
      <c r="E32" s="106" t="s">
        <v>92</v>
      </c>
      <c r="F32" s="108">
        <v>535.5</v>
      </c>
    </row>
    <row r="33" spans="1:6" ht="18" customHeight="1">
      <c r="A33" s="128">
        <v>26</v>
      </c>
      <c r="B33" s="104">
        <v>44411</v>
      </c>
      <c r="C33" s="105">
        <v>8238</v>
      </c>
      <c r="D33" s="105" t="s">
        <v>88</v>
      </c>
      <c r="E33" s="106" t="s">
        <v>92</v>
      </c>
      <c r="F33" s="108">
        <v>2550</v>
      </c>
    </row>
    <row r="34" spans="1:6" ht="18" customHeight="1">
      <c r="A34" s="128">
        <v>27</v>
      </c>
      <c r="B34" s="104">
        <v>44411</v>
      </c>
      <c r="C34" s="105">
        <v>8239</v>
      </c>
      <c r="D34" s="105" t="s">
        <v>86</v>
      </c>
      <c r="E34" s="106" t="s">
        <v>92</v>
      </c>
      <c r="F34" s="108">
        <v>4500</v>
      </c>
    </row>
    <row r="35" spans="1:6" ht="18" customHeight="1">
      <c r="A35" s="128">
        <v>28</v>
      </c>
      <c r="B35" s="104">
        <v>44411</v>
      </c>
      <c r="C35" s="105">
        <v>8240</v>
      </c>
      <c r="D35" s="105" t="s">
        <v>86</v>
      </c>
      <c r="E35" s="106" t="s">
        <v>92</v>
      </c>
      <c r="F35" s="108">
        <v>8250</v>
      </c>
    </row>
    <row r="36" spans="1:6" ht="18" customHeight="1">
      <c r="A36" s="128">
        <v>29</v>
      </c>
      <c r="B36" s="104">
        <v>44411</v>
      </c>
      <c r="C36" s="105">
        <v>8241</v>
      </c>
      <c r="D36" s="105" t="s">
        <v>88</v>
      </c>
      <c r="E36" s="106" t="s">
        <v>92</v>
      </c>
      <c r="F36" s="108">
        <v>3000</v>
      </c>
    </row>
    <row r="37" spans="1:6" ht="18" customHeight="1">
      <c r="A37" s="128">
        <v>30</v>
      </c>
      <c r="B37" s="104">
        <v>44414</v>
      </c>
      <c r="C37" s="105">
        <v>8268</v>
      </c>
      <c r="D37" s="105" t="s">
        <v>93</v>
      </c>
      <c r="E37" s="106" t="s">
        <v>94</v>
      </c>
      <c r="F37" s="108">
        <v>50</v>
      </c>
    </row>
    <row r="38" spans="1:6" ht="18" customHeight="1">
      <c r="A38" s="128">
        <v>31</v>
      </c>
      <c r="B38" s="104">
        <v>44414</v>
      </c>
      <c r="C38" s="105">
        <v>8269</v>
      </c>
      <c r="D38" s="105" t="s">
        <v>93</v>
      </c>
      <c r="E38" s="106" t="s">
        <v>94</v>
      </c>
      <c r="F38" s="108">
        <v>200</v>
      </c>
    </row>
    <row r="39" spans="1:6" ht="18" customHeight="1">
      <c r="A39" s="128">
        <v>32</v>
      </c>
      <c r="B39" s="104">
        <v>44414</v>
      </c>
      <c r="C39" s="105">
        <v>8270</v>
      </c>
      <c r="D39" s="105" t="s">
        <v>93</v>
      </c>
      <c r="E39" s="106" t="s">
        <v>94</v>
      </c>
      <c r="F39" s="108">
        <v>100</v>
      </c>
    </row>
    <row r="40" spans="1:6" ht="18" customHeight="1">
      <c r="A40" s="128">
        <v>33</v>
      </c>
      <c r="B40" s="104">
        <v>44414</v>
      </c>
      <c r="C40" s="105">
        <v>8271</v>
      </c>
      <c r="D40" s="105" t="s">
        <v>93</v>
      </c>
      <c r="E40" s="106" t="s">
        <v>94</v>
      </c>
      <c r="F40" s="108">
        <v>20</v>
      </c>
    </row>
    <row r="41" spans="1:6" ht="18" customHeight="1">
      <c r="A41" s="128">
        <v>34</v>
      </c>
      <c r="B41" s="104">
        <v>44414</v>
      </c>
      <c r="C41" s="105">
        <v>8272</v>
      </c>
      <c r="D41" s="105" t="s">
        <v>93</v>
      </c>
      <c r="E41" s="106" t="s">
        <v>94</v>
      </c>
      <c r="F41" s="108">
        <v>330</v>
      </c>
    </row>
    <row r="42" spans="1:6" ht="18" customHeight="1">
      <c r="A42" s="128">
        <v>35</v>
      </c>
      <c r="B42" s="104">
        <v>44414</v>
      </c>
      <c r="C42" s="105">
        <v>8273</v>
      </c>
      <c r="D42" s="105" t="s">
        <v>93</v>
      </c>
      <c r="E42" s="106" t="s">
        <v>94</v>
      </c>
      <c r="F42" s="108">
        <v>500</v>
      </c>
    </row>
    <row r="43" spans="1:6" ht="18" customHeight="1">
      <c r="A43" s="128">
        <v>36</v>
      </c>
      <c r="B43" s="104">
        <v>44414</v>
      </c>
      <c r="C43" s="105">
        <v>8274</v>
      </c>
      <c r="D43" s="105" t="s">
        <v>93</v>
      </c>
      <c r="E43" s="106" t="s">
        <v>94</v>
      </c>
      <c r="F43" s="108">
        <v>50</v>
      </c>
    </row>
    <row r="44" spans="1:6" ht="18" customHeight="1">
      <c r="A44" s="128">
        <v>37</v>
      </c>
      <c r="B44" s="104">
        <v>44414</v>
      </c>
      <c r="C44" s="105">
        <v>8275</v>
      </c>
      <c r="D44" s="105" t="s">
        <v>93</v>
      </c>
      <c r="E44" s="106" t="s">
        <v>94</v>
      </c>
      <c r="F44" s="108">
        <v>30</v>
      </c>
    </row>
    <row r="45" spans="1:6" ht="18" customHeight="1">
      <c r="A45" s="128">
        <v>38</v>
      </c>
      <c r="B45" s="104">
        <v>44414</v>
      </c>
      <c r="C45" s="105">
        <v>8276</v>
      </c>
      <c r="D45" s="105" t="s">
        <v>93</v>
      </c>
      <c r="E45" s="106" t="s">
        <v>94</v>
      </c>
      <c r="F45" s="108">
        <v>100</v>
      </c>
    </row>
    <row r="46" spans="1:6" ht="18" customHeight="1">
      <c r="A46" s="128">
        <v>39</v>
      </c>
      <c r="B46" s="104">
        <v>44414</v>
      </c>
      <c r="C46" s="105">
        <v>7277</v>
      </c>
      <c r="D46" s="105" t="s">
        <v>93</v>
      </c>
      <c r="E46" s="106" t="s">
        <v>94</v>
      </c>
      <c r="F46" s="108">
        <v>150</v>
      </c>
    </row>
    <row r="47" spans="1:6" ht="18" customHeight="1">
      <c r="A47" s="128">
        <v>40</v>
      </c>
      <c r="B47" s="104">
        <v>44414</v>
      </c>
      <c r="C47" s="105">
        <v>7278</v>
      </c>
      <c r="D47" s="105" t="s">
        <v>93</v>
      </c>
      <c r="E47" s="106" t="s">
        <v>94</v>
      </c>
      <c r="F47" s="108">
        <v>600</v>
      </c>
    </row>
    <row r="48" spans="1:6" ht="18" customHeight="1">
      <c r="A48" s="128">
        <v>41</v>
      </c>
      <c r="B48" s="104">
        <v>44414</v>
      </c>
      <c r="C48" s="105">
        <v>8279</v>
      </c>
      <c r="D48" s="105" t="s">
        <v>93</v>
      </c>
      <c r="E48" s="106" t="s">
        <v>94</v>
      </c>
      <c r="F48" s="108">
        <v>200</v>
      </c>
    </row>
    <row r="49" spans="1:6" ht="18" customHeight="1">
      <c r="A49" s="128">
        <v>42</v>
      </c>
      <c r="B49" s="104">
        <v>44414</v>
      </c>
      <c r="C49" s="105">
        <v>8280</v>
      </c>
      <c r="D49" s="105" t="s">
        <v>93</v>
      </c>
      <c r="E49" s="106" t="s">
        <v>94</v>
      </c>
      <c r="F49" s="108">
        <v>250</v>
      </c>
    </row>
    <row r="50" spans="1:6" ht="18" customHeight="1">
      <c r="A50" s="128">
        <v>43</v>
      </c>
      <c r="B50" s="104">
        <v>44414</v>
      </c>
      <c r="C50" s="105">
        <v>8281</v>
      </c>
      <c r="D50" s="105" t="s">
        <v>93</v>
      </c>
      <c r="E50" s="106" t="s">
        <v>94</v>
      </c>
      <c r="F50" s="108">
        <v>70</v>
      </c>
    </row>
    <row r="51" spans="1:6" ht="18" customHeight="1">
      <c r="A51" s="128">
        <v>44</v>
      </c>
      <c r="B51" s="104">
        <v>44414</v>
      </c>
      <c r="C51" s="105">
        <v>8282</v>
      </c>
      <c r="D51" s="105" t="s">
        <v>93</v>
      </c>
      <c r="E51" s="106" t="s">
        <v>94</v>
      </c>
      <c r="F51" s="108">
        <v>131</v>
      </c>
    </row>
    <row r="52" spans="1:6" ht="18" customHeight="1">
      <c r="A52" s="128">
        <v>45</v>
      </c>
      <c r="B52" s="104">
        <v>44414</v>
      </c>
      <c r="C52" s="105">
        <v>8283</v>
      </c>
      <c r="D52" s="105" t="s">
        <v>93</v>
      </c>
      <c r="E52" s="106" t="s">
        <v>94</v>
      </c>
      <c r="F52" s="108">
        <v>40.06</v>
      </c>
    </row>
    <row r="53" spans="1:6" ht="18" customHeight="1">
      <c r="A53" s="128">
        <v>46</v>
      </c>
      <c r="B53" s="104">
        <v>44414</v>
      </c>
      <c r="C53" s="105">
        <v>8284</v>
      </c>
      <c r="D53" s="105" t="s">
        <v>88</v>
      </c>
      <c r="E53" s="106" t="s">
        <v>92</v>
      </c>
      <c r="F53" s="108">
        <v>1000</v>
      </c>
    </row>
    <row r="54" spans="1:6" ht="18" customHeight="1">
      <c r="A54" s="128">
        <v>47</v>
      </c>
      <c r="B54" s="104">
        <v>44414</v>
      </c>
      <c r="C54" s="105">
        <v>8285</v>
      </c>
      <c r="D54" s="105" t="s">
        <v>88</v>
      </c>
      <c r="E54" s="106" t="s">
        <v>92</v>
      </c>
      <c r="F54" s="108">
        <v>1500</v>
      </c>
    </row>
    <row r="55" spans="1:6" ht="18" customHeight="1">
      <c r="A55" s="128">
        <v>48</v>
      </c>
      <c r="B55" s="104">
        <v>44414</v>
      </c>
      <c r="C55" s="105">
        <v>8286</v>
      </c>
      <c r="D55" s="105" t="s">
        <v>86</v>
      </c>
      <c r="E55" s="106" t="s">
        <v>92</v>
      </c>
      <c r="F55" s="108">
        <v>20000</v>
      </c>
    </row>
    <row r="56" spans="1:6" ht="18" customHeight="1">
      <c r="A56" s="128">
        <v>49</v>
      </c>
      <c r="B56" s="104">
        <v>44414</v>
      </c>
      <c r="C56" s="105">
        <v>8287</v>
      </c>
      <c r="D56" s="105" t="s">
        <v>88</v>
      </c>
      <c r="E56" s="106" t="s">
        <v>92</v>
      </c>
      <c r="F56" s="108">
        <v>4000</v>
      </c>
    </row>
    <row r="57" spans="1:6" ht="18" customHeight="1">
      <c r="A57" s="128">
        <v>50</v>
      </c>
      <c r="B57" s="104">
        <v>44414</v>
      </c>
      <c r="C57" s="105">
        <v>8288</v>
      </c>
      <c r="D57" s="105" t="s">
        <v>86</v>
      </c>
      <c r="E57" s="106" t="s">
        <v>92</v>
      </c>
      <c r="F57" s="108">
        <v>9119.2</v>
      </c>
    </row>
    <row r="58" spans="1:6" ht="18" customHeight="1">
      <c r="A58" s="128">
        <v>51</v>
      </c>
      <c r="B58" s="104">
        <v>44414</v>
      </c>
      <c r="C58" s="105">
        <v>8289</v>
      </c>
      <c r="D58" s="105" t="s">
        <v>88</v>
      </c>
      <c r="E58" s="106" t="s">
        <v>92</v>
      </c>
      <c r="F58" s="108">
        <v>1000</v>
      </c>
    </row>
    <row r="59" spans="1:6" ht="18" customHeight="1">
      <c r="A59" s="128">
        <v>52</v>
      </c>
      <c r="B59" s="104">
        <v>44414</v>
      </c>
      <c r="C59" s="105">
        <v>8290</v>
      </c>
      <c r="D59" s="105" t="s">
        <v>86</v>
      </c>
      <c r="E59" s="106" t="s">
        <v>92</v>
      </c>
      <c r="F59" s="108">
        <v>5300</v>
      </c>
    </row>
    <row r="60" spans="1:6" ht="18" customHeight="1">
      <c r="A60" s="128">
        <v>53</v>
      </c>
      <c r="B60" s="104">
        <v>44414</v>
      </c>
      <c r="C60" s="105">
        <v>8291</v>
      </c>
      <c r="D60" s="105" t="s">
        <v>88</v>
      </c>
      <c r="E60" s="106" t="s">
        <v>92</v>
      </c>
      <c r="F60" s="108">
        <v>1025</v>
      </c>
    </row>
    <row r="61" spans="1:6" ht="18" customHeight="1">
      <c r="A61" s="128">
        <v>54</v>
      </c>
      <c r="B61" s="104">
        <v>44414</v>
      </c>
      <c r="C61" s="105">
        <v>8292</v>
      </c>
      <c r="D61" s="105" t="s">
        <v>88</v>
      </c>
      <c r="E61" s="106" t="s">
        <v>92</v>
      </c>
      <c r="F61" s="108">
        <v>1885</v>
      </c>
    </row>
    <row r="62" spans="1:6" ht="18" customHeight="1">
      <c r="A62" s="128">
        <v>55</v>
      </c>
      <c r="B62" s="104">
        <v>44414</v>
      </c>
      <c r="C62" s="105">
        <v>8293</v>
      </c>
      <c r="D62" s="105" t="s">
        <v>86</v>
      </c>
      <c r="E62" s="106" t="s">
        <v>92</v>
      </c>
      <c r="F62" s="108">
        <v>16855</v>
      </c>
    </row>
    <row r="63" spans="1:6" ht="18" customHeight="1">
      <c r="A63" s="128">
        <v>56</v>
      </c>
      <c r="B63" s="104">
        <v>44414</v>
      </c>
      <c r="C63" s="105">
        <v>8294</v>
      </c>
      <c r="D63" s="105" t="s">
        <v>88</v>
      </c>
      <c r="E63" s="106" t="s">
        <v>92</v>
      </c>
      <c r="F63" s="108">
        <v>550</v>
      </c>
    </row>
    <row r="64" spans="1:6" ht="18" customHeight="1" thickBot="1">
      <c r="A64" s="132"/>
      <c r="B64" s="113"/>
      <c r="C64" s="114"/>
      <c r="D64" s="114"/>
      <c r="E64" s="115"/>
      <c r="F64" s="116"/>
    </row>
    <row r="65" spans="1:6" ht="23.25" customHeight="1" thickBot="1">
      <c r="A65" s="118"/>
      <c r="B65" s="119"/>
      <c r="C65" s="119"/>
      <c r="D65" s="119"/>
      <c r="E65" s="120" t="s">
        <v>6</v>
      </c>
      <c r="F65" s="117">
        <f>SUM(F8:F64)</f>
        <v>171544.1</v>
      </c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1"/>
    </row>
    <row r="254" ht="18" customHeight="1">
      <c r="I254" s="121"/>
    </row>
    <row r="255" ht="18" customHeight="1">
      <c r="I255" s="121"/>
    </row>
    <row r="256" ht="18" customHeight="1">
      <c r="I256" s="121"/>
    </row>
    <row r="257" ht="18" customHeight="1">
      <c r="I257" s="121"/>
    </row>
    <row r="258" ht="18" customHeight="1">
      <c r="I258" s="121"/>
    </row>
    <row r="259" ht="18" customHeight="1">
      <c r="I259" s="121"/>
    </row>
    <row r="260" ht="18" customHeight="1">
      <c r="I260" s="121"/>
    </row>
    <row r="261" ht="18" customHeight="1">
      <c r="I261" s="121"/>
    </row>
    <row r="262" ht="18" customHeight="1">
      <c r="I262" s="121"/>
    </row>
    <row r="263" ht="18" customHeight="1">
      <c r="I263" s="121"/>
    </row>
    <row r="264" ht="18" customHeight="1">
      <c r="I264" s="121"/>
    </row>
    <row r="265" ht="18" customHeight="1">
      <c r="I265" s="121"/>
    </row>
    <row r="266" ht="18" customHeight="1">
      <c r="I266" s="121"/>
    </row>
    <row r="267" ht="18" customHeight="1">
      <c r="I267" s="121"/>
    </row>
    <row r="268" ht="18" customHeight="1">
      <c r="I268" s="121"/>
    </row>
    <row r="269" ht="18" customHeight="1">
      <c r="I269" s="121"/>
    </row>
    <row r="270" ht="18" customHeight="1">
      <c r="I270" s="121"/>
    </row>
    <row r="271" ht="18" customHeight="1">
      <c r="I271" s="121"/>
    </row>
    <row r="272" ht="18" customHeight="1">
      <c r="I272" s="121"/>
    </row>
    <row r="273" ht="18" customHeight="1">
      <c r="I273" s="121"/>
    </row>
    <row r="274" ht="18" customHeight="1">
      <c r="I274" s="121"/>
    </row>
    <row r="275" ht="18" customHeight="1">
      <c r="I275" s="121"/>
    </row>
    <row r="276" ht="18" customHeight="1">
      <c r="I276" s="121"/>
    </row>
    <row r="277" ht="18" customHeight="1">
      <c r="I277" s="121"/>
    </row>
    <row r="278" ht="18" customHeight="1">
      <c r="I278" s="121"/>
    </row>
    <row r="279" ht="18" customHeight="1">
      <c r="I279" s="121"/>
    </row>
    <row r="280" ht="18" customHeight="1">
      <c r="I280" s="121"/>
    </row>
    <row r="281" ht="18" customHeight="1">
      <c r="I281" s="121"/>
    </row>
    <row r="282" ht="18" customHeight="1">
      <c r="I282" s="121"/>
    </row>
    <row r="283" ht="18" customHeight="1">
      <c r="I283" s="121"/>
    </row>
    <row r="284" ht="18" customHeight="1">
      <c r="I284" s="121"/>
    </row>
    <row r="285" ht="18" customHeight="1">
      <c r="I285" s="121"/>
    </row>
    <row r="286" ht="18" customHeight="1">
      <c r="I286" s="121"/>
    </row>
    <row r="287" ht="18" customHeight="1">
      <c r="I287" s="121"/>
    </row>
    <row r="288" ht="18" customHeight="1">
      <c r="I288" s="121"/>
    </row>
    <row r="289" ht="18" customHeight="1">
      <c r="I289" s="121"/>
    </row>
    <row r="290" ht="18" customHeight="1">
      <c r="I290" s="121"/>
    </row>
    <row r="291" ht="18" customHeight="1">
      <c r="I291" s="121"/>
    </row>
    <row r="292" ht="18" customHeight="1">
      <c r="I292" s="121"/>
    </row>
    <row r="293" ht="18" customHeight="1">
      <c r="I293" s="121"/>
    </row>
    <row r="294" ht="18" customHeight="1">
      <c r="I294" s="121"/>
    </row>
    <row r="295" ht="18" customHeight="1">
      <c r="I295" s="121"/>
    </row>
    <row r="296" ht="18" customHeight="1">
      <c r="I296" s="121"/>
    </row>
    <row r="297" ht="18" customHeight="1">
      <c r="I297" s="121"/>
    </row>
    <row r="298" ht="18" customHeight="1">
      <c r="I298" s="121"/>
    </row>
    <row r="299" ht="18" customHeight="1">
      <c r="I299" s="121"/>
    </row>
    <row r="300" ht="18" customHeight="1">
      <c r="I300" s="121"/>
    </row>
    <row r="301" ht="18" customHeight="1">
      <c r="I301" s="121"/>
    </row>
    <row r="302" ht="18" customHeight="1">
      <c r="I302" s="121"/>
    </row>
    <row r="303" ht="18" customHeight="1">
      <c r="I303" s="12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27" sqref="C27"/>
    </sheetView>
  </sheetViews>
  <sheetFormatPr defaultColWidth="10.421875" defaultRowHeight="12.75"/>
  <cols>
    <col min="1" max="1" width="9.421875" style="134" customWidth="1"/>
    <col min="2" max="2" width="17.28125" style="134" customWidth="1"/>
    <col min="3" max="3" width="14.7109375" style="134" customWidth="1"/>
    <col min="4" max="4" width="24.7109375" style="134" customWidth="1"/>
    <col min="5" max="5" width="39.421875" style="134" customWidth="1"/>
    <col min="6" max="6" width="15.00390625" style="134" customWidth="1"/>
    <col min="7" max="16384" width="10.421875" style="134" customWidth="1"/>
  </cols>
  <sheetData>
    <row r="1" spans="1:6" ht="12.75">
      <c r="A1" s="7" t="s">
        <v>36</v>
      </c>
      <c r="B1" s="133"/>
      <c r="C1" s="5"/>
      <c r="D1" s="5"/>
      <c r="E1" s="133"/>
      <c r="F1" s="133"/>
    </row>
    <row r="2" spans="2:6" ht="12.75">
      <c r="B2" s="133"/>
      <c r="C2" s="133"/>
      <c r="D2" s="133"/>
      <c r="E2" s="133"/>
      <c r="F2" s="133"/>
    </row>
    <row r="3" spans="1:6" ht="12.75">
      <c r="A3" s="7" t="s">
        <v>24</v>
      </c>
      <c r="B3" s="5"/>
      <c r="C3" s="133"/>
      <c r="D3" s="5"/>
      <c r="E3" s="135"/>
      <c r="F3" s="133"/>
    </row>
    <row r="4" spans="1:6" ht="12.75">
      <c r="A4" s="7" t="s">
        <v>29</v>
      </c>
      <c r="B4" s="5"/>
      <c r="C4" s="133"/>
      <c r="D4" s="5"/>
      <c r="E4" s="133"/>
      <c r="F4" s="5"/>
    </row>
    <row r="5" spans="1:6" ht="12.75">
      <c r="A5" s="133"/>
      <c r="B5" s="5"/>
      <c r="C5" s="133"/>
      <c r="D5" s="133"/>
      <c r="E5" s="133"/>
      <c r="F5" s="133"/>
    </row>
    <row r="6" spans="1:6" ht="12.75">
      <c r="A6" s="133"/>
      <c r="B6" s="6"/>
      <c r="C6" s="20" t="s">
        <v>31</v>
      </c>
      <c r="D6" s="27" t="str">
        <f>personal!E6</f>
        <v>2-6 august 2021</v>
      </c>
      <c r="E6" s="133"/>
      <c r="F6" s="133"/>
    </row>
    <row r="7" spans="1:6" ht="13.5" thickBot="1">
      <c r="A7" s="133"/>
      <c r="B7" s="133"/>
      <c r="C7" s="133"/>
      <c r="D7" s="133"/>
      <c r="E7" s="133"/>
      <c r="F7" s="133"/>
    </row>
    <row r="8" spans="1:6" ht="51.75" thickBot="1">
      <c r="A8" s="43" t="s">
        <v>8</v>
      </c>
      <c r="B8" s="44" t="s">
        <v>9</v>
      </c>
      <c r="C8" s="45" t="s">
        <v>10</v>
      </c>
      <c r="D8" s="44" t="s">
        <v>26</v>
      </c>
      <c r="E8" s="44" t="s">
        <v>27</v>
      </c>
      <c r="F8" s="46" t="s">
        <v>28</v>
      </c>
    </row>
    <row r="9" spans="1:6" ht="12.75">
      <c r="A9" s="149">
        <v>1</v>
      </c>
      <c r="B9" s="137">
        <v>44410</v>
      </c>
      <c r="C9" s="136">
        <v>5808</v>
      </c>
      <c r="D9" s="136" t="s">
        <v>86</v>
      </c>
      <c r="E9" s="138" t="s">
        <v>87</v>
      </c>
      <c r="F9" s="150">
        <v>742859.31</v>
      </c>
    </row>
    <row r="10" spans="1:6" ht="12.75">
      <c r="A10" s="149">
        <v>2</v>
      </c>
      <c r="B10" s="137">
        <v>44413</v>
      </c>
      <c r="C10" s="136">
        <v>8261</v>
      </c>
      <c r="D10" s="136" t="s">
        <v>88</v>
      </c>
      <c r="E10" s="138" t="s">
        <v>89</v>
      </c>
      <c r="F10" s="150">
        <v>24592</v>
      </c>
    </row>
    <row r="11" spans="1:6" ht="12.75">
      <c r="A11" s="149">
        <v>3</v>
      </c>
      <c r="B11" s="137">
        <v>44413</v>
      </c>
      <c r="C11" s="136">
        <v>8262</v>
      </c>
      <c r="D11" s="136" t="s">
        <v>88</v>
      </c>
      <c r="E11" s="138" t="s">
        <v>89</v>
      </c>
      <c r="F11" s="150">
        <v>14755.2</v>
      </c>
    </row>
    <row r="12" spans="1:6" ht="12.75">
      <c r="A12" s="149">
        <v>4</v>
      </c>
      <c r="B12" s="137">
        <v>44413</v>
      </c>
      <c r="C12" s="136">
        <v>8263</v>
      </c>
      <c r="D12" s="136" t="s">
        <v>88</v>
      </c>
      <c r="E12" s="138" t="s">
        <v>89</v>
      </c>
      <c r="F12" s="150">
        <v>1639.5</v>
      </c>
    </row>
    <row r="13" spans="1:256" ht="12.75">
      <c r="A13" s="149">
        <v>5</v>
      </c>
      <c r="B13" s="137">
        <v>44413</v>
      </c>
      <c r="C13" s="139">
        <v>8264</v>
      </c>
      <c r="D13" s="136" t="s">
        <v>88</v>
      </c>
      <c r="E13" s="138" t="s">
        <v>89</v>
      </c>
      <c r="F13" s="151">
        <v>1639.45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6" ht="12.75">
      <c r="A14" s="149">
        <v>6</v>
      </c>
      <c r="B14" s="137">
        <v>44413</v>
      </c>
      <c r="C14" s="139">
        <v>8265</v>
      </c>
      <c r="D14" s="136" t="s">
        <v>88</v>
      </c>
      <c r="E14" s="138" t="s">
        <v>89</v>
      </c>
      <c r="F14" s="151">
        <v>1639.45</v>
      </c>
    </row>
    <row r="15" spans="1:6" ht="12.75">
      <c r="A15" s="149">
        <v>7</v>
      </c>
      <c r="B15" s="137">
        <v>44413</v>
      </c>
      <c r="C15" s="139">
        <v>8266</v>
      </c>
      <c r="D15" s="136" t="s">
        <v>88</v>
      </c>
      <c r="E15" s="138" t="s">
        <v>89</v>
      </c>
      <c r="F15" s="151">
        <v>14755.2</v>
      </c>
    </row>
    <row r="16" spans="1:6" ht="13.5" thickBot="1">
      <c r="A16" s="141"/>
      <c r="B16" s="142"/>
      <c r="C16" s="143"/>
      <c r="D16" s="143"/>
      <c r="E16" s="144"/>
      <c r="F16" s="145"/>
    </row>
    <row r="17" spans="1:6" ht="13.5" thickBot="1">
      <c r="A17" s="146" t="s">
        <v>6</v>
      </c>
      <c r="B17" s="147"/>
      <c r="C17" s="147"/>
      <c r="D17" s="147"/>
      <c r="E17" s="147"/>
      <c r="F17" s="148">
        <f>SUM(F9:F16)</f>
        <v>801880.1099999999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2021-08-11T11:28:45Z</cp:lastPrinted>
  <dcterms:created xsi:type="dcterms:W3CDTF">2016-01-19T13:06:09Z</dcterms:created>
  <dcterms:modified xsi:type="dcterms:W3CDTF">2021-08-11T11:28:48Z</dcterms:modified>
  <cp:category/>
  <cp:version/>
  <cp:contentType/>
  <cp:contentStatus/>
</cp:coreProperties>
</file>