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<sst xmlns="http://schemas.openxmlformats.org/spreadsheetml/2006/main" count="586" uniqueCount="202">
  <si>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</si>
  <si>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</si>
  <si>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</si>
  <si>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</si>
  <si>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</si>
  <si>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</si>
  <si>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</si>
  <si>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</si>
  <si>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</si>
  <si>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</si>
  <si>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</si>
  <si>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</si>
  <si>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</si>
  <si>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</si>
  <si>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</si>
  <si>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</si>
  <si>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</si>
  <si>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</si>
  <si>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</si>
  <si>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</si>
  <si>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</si>
  <si>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</si>
  <si>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</si>
  <si>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</si>
  <si>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</si>
  <si>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</si>
  <si>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</si>
  <si>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</si>
  <si>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</si>
  <si>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</si>
  <si>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</si>
  <si>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</si>
  <si>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</si>
  <si>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</si>
  <si>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</si>
  <si>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Clasificatie bugetara</t>
  </si>
  <si>
    <t>Subtotal 10.01.01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</si>
  <si>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</si>
  <si>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</si>
  <si>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</si>
  <si>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</si>
  <si>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</si>
  <si>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</si>
  <si>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</si>
  <si>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</si>
  <si>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</si>
  <si>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</si>
  <si>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</si>
  <si>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</si>
  <si>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</si>
  <si>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</si>
  <si>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</si>
  <si>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</si>
  <si>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</si>
  <si>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</si>
  <si>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</si>
  <si>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</si>
  <si>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</si>
  <si>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</si>
  <si>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</si>
  <si>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</si>
  <si>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</si>
  <si>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</si>
  <si>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</si>
  <si>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</si>
  <si>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</si>
  <si>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</si>
  <si>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</si>
  <si>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</si>
  <si>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</si>
  <si>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</si>
  <si>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</si>
  <si>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</si>
  <si>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</si>
  <si>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</si>
  <si>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decembrie</t>
  </si>
  <si>
    <t>Total 10.03.07</t>
  </si>
  <si>
    <t>Subtotal 59.40.00</t>
  </si>
  <si>
    <t>„59.40.00”</t>
  </si>
  <si>
    <t>Total 59.40.00</t>
  </si>
  <si>
    <t>20-24 decembrie 2021</t>
  </si>
  <si>
    <t>20,12,2021</t>
  </si>
  <si>
    <t>posta romana</t>
  </si>
  <si>
    <t>servicii</t>
  </si>
  <si>
    <t>xerox romannia</t>
  </si>
  <si>
    <t>travel time</t>
  </si>
  <si>
    <t>bilet avion</t>
  </si>
  <si>
    <t>monitorul oficial</t>
  </si>
  <si>
    <t xml:space="preserve">publicare </t>
  </si>
  <si>
    <t xml:space="preserve">anunt </t>
  </si>
  <si>
    <t>21,12,2021</t>
  </si>
  <si>
    <t>anaf</t>
  </si>
  <si>
    <t>salubritate</t>
  </si>
  <si>
    <t>salubrizare</t>
  </si>
  <si>
    <t>mf</t>
  </si>
  <si>
    <t>penalitati</t>
  </si>
  <si>
    <t>corporation situatii de urgenta</t>
  </si>
  <si>
    <t>nesty auto</t>
  </si>
  <si>
    <t>revizii</t>
  </si>
  <si>
    <t>ascensorul</t>
  </si>
  <si>
    <t>servicii ascensoare</t>
  </si>
  <si>
    <t>clean prest activ</t>
  </si>
  <si>
    <t>materiale</t>
  </si>
  <si>
    <t>penta doc</t>
  </si>
  <si>
    <t>servicii legatorie</t>
  </si>
  <si>
    <t>profilux</t>
  </si>
  <si>
    <t>servicii auto</t>
  </si>
  <si>
    <t>reparatii auto</t>
  </si>
  <si>
    <t>compania nationala aeroporturi</t>
  </si>
  <si>
    <t>servicii protocol</t>
  </si>
  <si>
    <t>rapps</t>
  </si>
  <si>
    <t>chirie+utilitati</t>
  </si>
  <si>
    <t>else medical</t>
  </si>
  <si>
    <t>servicii medicale</t>
  </si>
  <si>
    <t>22,12,2021</t>
  </si>
  <si>
    <t>transfond</t>
  </si>
  <si>
    <t>logika</t>
  </si>
  <si>
    <t>servicii mentenanta</t>
  </si>
  <si>
    <t>alte venituri</t>
  </si>
  <si>
    <t>badas business</t>
  </si>
  <si>
    <t xml:space="preserve">reparatii </t>
  </si>
  <si>
    <t>reparatt</t>
  </si>
  <si>
    <t>reparatii ascensor</t>
  </si>
  <si>
    <t>manpres distribution</t>
  </si>
  <si>
    <t>abonament</t>
  </si>
  <si>
    <t>groupama</t>
  </si>
  <si>
    <t>polite asigurare</t>
  </si>
  <si>
    <t>22,12,23021</t>
  </si>
  <si>
    <t>gg consulting</t>
  </si>
  <si>
    <t>marja</t>
  </si>
  <si>
    <t>23,12,2021</t>
  </si>
  <si>
    <t>dgrfp</t>
  </si>
  <si>
    <t>en el</t>
  </si>
  <si>
    <t>rosal</t>
  </si>
  <si>
    <t>ecdl</t>
  </si>
  <si>
    <t>pregatire profesionala</t>
  </si>
  <si>
    <t>24,12,2021</t>
  </si>
  <si>
    <t>digisign</t>
  </si>
  <si>
    <t>reinnoire</t>
  </si>
  <si>
    <t>asociatia sanse egale</t>
  </si>
  <si>
    <t>international consulting</t>
  </si>
  <si>
    <t>servicii traduceri</t>
  </si>
  <si>
    <t>comision gaze</t>
  </si>
  <si>
    <t>total</t>
  </si>
  <si>
    <t>comp nationala consum</t>
  </si>
  <si>
    <t>17.12.2021</t>
  </si>
  <si>
    <t>BIROU EXPERTIZE</t>
  </si>
  <si>
    <t>onorariu expert dosar 10766/300/2020</t>
  </si>
  <si>
    <t>onorariu expert dosar 1960/262/2019</t>
  </si>
  <si>
    <t>onorariu expert dosar 664/243/2020</t>
  </si>
  <si>
    <t>onorariu expert dosar 13874/197/2021</t>
  </si>
  <si>
    <t>20.12.2021</t>
  </si>
  <si>
    <t>onorariu expert dosar 2839/290/2020</t>
  </si>
  <si>
    <t>onorariu expert dosar 3429/97/2019/a2</t>
  </si>
  <si>
    <t>23.12.2021</t>
  </si>
  <si>
    <t>onorariu expert dosar 3175/197/2018</t>
  </si>
  <si>
    <t>onorariu expert dosar 6381/256/2021</t>
  </si>
  <si>
    <t>24.12.2021</t>
  </si>
  <si>
    <t>onorariu expert dosar 5902/314/2018</t>
  </si>
  <si>
    <t>onorariu expert dosar 9003/236/2021</t>
  </si>
  <si>
    <t>PERSOANA JURIDICA</t>
  </si>
  <si>
    <t>poprire DE 689/2021</t>
  </si>
  <si>
    <t>poprire DE 125/R/2018</t>
  </si>
  <si>
    <t>PERSOANA FIZICA</t>
  </si>
  <si>
    <t>despagubire CEDO</t>
  </si>
  <si>
    <t>poprire DE 726/2021</t>
  </si>
  <si>
    <t>daune interese dosar 7357/4/2019</t>
  </si>
  <si>
    <t>MF</t>
  </si>
  <si>
    <t>consemnari CEC LOT100 LG.165/2013</t>
  </si>
  <si>
    <t>consemnari CEC LOT 63 LG.164/2014</t>
  </si>
  <si>
    <t>cheltuieli judecata</t>
  </si>
  <si>
    <t>cheltuieli judecata si executare</t>
  </si>
  <si>
    <t>plata servicii si reprezentare juridica</t>
  </si>
  <si>
    <t>BUGET DE STAT</t>
  </si>
  <si>
    <t>cheltuieli judiciare</t>
  </si>
  <si>
    <t>TVA pt plata servicii si reprezentare juridica</t>
  </si>
  <si>
    <t>MFP</t>
  </si>
  <si>
    <t>ALIM CONT -plata servicii si reprezentare juridica</t>
  </si>
  <si>
    <t xml:space="preserve"> plata servicii si reprezentare juridica</t>
  </si>
  <si>
    <t>cheltuieli judecata CEDO</t>
  </si>
  <si>
    <t xml:space="preserve">onorariu curator </t>
  </si>
  <si>
    <t>cheltuieli fotocopiere</t>
  </si>
  <si>
    <t>cheltuieli executare</t>
  </si>
  <si>
    <t>21.12.2021</t>
  </si>
  <si>
    <t>fact 1019107/18.11.2021-solutie digitala videoconferinta (licente)</t>
  </si>
  <si>
    <t>ELSACO SOLUTIONS SRL</t>
  </si>
  <si>
    <t>22.12.2021</t>
  </si>
  <si>
    <t>OP 13823</t>
  </si>
  <si>
    <t>OP 13824</t>
  </si>
  <si>
    <t>OP 13946</t>
  </si>
  <si>
    <t>TRAVEL TIME</t>
  </si>
  <si>
    <t>OP 13947</t>
  </si>
  <si>
    <t>OP 13949</t>
  </si>
  <si>
    <t>OP 13948</t>
  </si>
  <si>
    <t>27.12.2021</t>
  </si>
  <si>
    <t>op 13954</t>
  </si>
  <si>
    <t>REITREGIRE CH AMORTIZARE - PROIECT  SEE ACP 70099- 58.33.02</t>
  </si>
  <si>
    <t>REINTREGIRE CH DE PERSONAL IULIE - NOIEMBRIE 2021 - PROIECT  SEE UCAAPI 68071- 58.33.02</t>
  </si>
  <si>
    <t>CH BILETE DE AVION DEPLASARE EXTERNA - PROIECT ACP 118718 - 58.06.01</t>
  </si>
  <si>
    <t>CH BILETE DE AVION DEPLASARE EXTERNA - PROIECT ACP 118718 - 58.06.02</t>
  </si>
  <si>
    <t>CH BILETE DE AVION DEPLASARE EXTERNA - PROIECT ACP 128054 - 58.14.01</t>
  </si>
  <si>
    <t>CH BILETE DE AVION DEPLASARE EXTERNA - PROIECT ACP 128054 - 58.14.02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</si>
</sst>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/>
    </xf>
    <xf numFmtId="14" fontId="0" fillId="0" borderId="49" xfId="0" applyNumberFormat="1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25" fillId="0" borderId="51" xfId="61" applyFont="1" applyFill="1" applyBorder="1" applyAlignment="1">
      <alignment/>
      <protection/>
    </xf>
    <xf numFmtId="0" fontId="0" fillId="0" borderId="10" xfId="0" applyFont="1" applyBorder="1" applyAlignment="1">
      <alignment horizontal="center"/>
    </xf>
    <xf numFmtId="14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wrapText="1"/>
    </xf>
    <xf numFmtId="43" fontId="26" fillId="25" borderId="12" xfId="0" applyNumberFormat="1" applyFont="1" applyFill="1" applyBorder="1" applyAlignment="1">
      <alignment horizontal="right" vertical="center" wrapText="1"/>
    </xf>
    <xf numFmtId="0" fontId="0" fillId="0" borderId="52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14" fontId="26" fillId="25" borderId="17" xfId="0" applyNumberFormat="1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left" vertical="center" wrapText="1"/>
    </xf>
    <xf numFmtId="43" fontId="26" fillId="25" borderId="18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14" fontId="28" fillId="25" borderId="14" xfId="0" applyNumberFormat="1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43" fontId="28" fillId="25" borderId="15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53" xfId="62" applyFont="1" applyFill="1" applyBorder="1" applyAlignment="1">
      <alignment horizontal="center"/>
      <protection/>
    </xf>
    <xf numFmtId="0" fontId="25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justify"/>
    </xf>
    <xf numFmtId="169" fontId="25" fillId="0" borderId="43" xfId="0" applyNumberFormat="1" applyFont="1" applyBorder="1" applyAlignment="1">
      <alignment/>
    </xf>
    <xf numFmtId="0" fontId="25" fillId="0" borderId="11" xfId="6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169" fontId="25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4" xfId="59" applyFont="1" applyFill="1" applyBorder="1" applyAlignment="1">
      <alignment horizontal="center"/>
      <protection/>
    </xf>
    <xf numFmtId="167" fontId="25" fillId="0" borderId="55" xfId="59" applyNumberFormat="1" applyFont="1" applyFill="1" applyBorder="1" applyAlignment="1">
      <alignment horizontal="center"/>
      <protection/>
    </xf>
    <xf numFmtId="0" fontId="25" fillId="0" borderId="55" xfId="59" applyFont="1" applyFill="1" applyBorder="1" applyAlignment="1">
      <alignment horizontal="center"/>
      <protection/>
    </xf>
    <xf numFmtId="0" fontId="25" fillId="0" borderId="55" xfId="0" applyFont="1" applyBorder="1" applyAlignment="1">
      <alignment horizontal="justify"/>
    </xf>
    <xf numFmtId="169" fontId="29" fillId="0" borderId="56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57" xfId="59" applyFont="1" applyFill="1" applyBorder="1" applyAlignment="1">
      <alignment horizontal="center"/>
      <protection/>
    </xf>
    <xf numFmtId="167" fontId="25" fillId="0" borderId="58" xfId="59" applyNumberFormat="1" applyFont="1" applyFill="1" applyBorder="1" applyAlignment="1">
      <alignment horizontal="center"/>
      <protection/>
    </xf>
    <xf numFmtId="0" fontId="25" fillId="0" borderId="58" xfId="59" applyFont="1" applyFill="1" applyBorder="1" applyAlignment="1">
      <alignment horizontal="center"/>
      <protection/>
    </xf>
    <xf numFmtId="0" fontId="25" fillId="0" borderId="58" xfId="0" applyFont="1" applyBorder="1" applyAlignment="1">
      <alignment horizontal="justify"/>
    </xf>
    <xf numFmtId="169" fontId="29" fillId="0" borderId="59" xfId="0" applyNumberFormat="1" applyFont="1" applyBorder="1" applyAlignment="1">
      <alignment/>
    </xf>
    <xf numFmtId="0" fontId="30" fillId="0" borderId="60" xfId="61" applyFont="1" applyFill="1" applyBorder="1" applyAlignment="1">
      <alignment/>
      <protection/>
    </xf>
    <xf numFmtId="0" fontId="25" fillId="0" borderId="51" xfId="0" applyFont="1" applyBorder="1" applyAlignment="1">
      <alignment/>
    </xf>
    <xf numFmtId="169" fontId="27" fillId="0" borderId="61" xfId="61" applyNumberFormat="1" applyFont="1" applyFill="1" applyBorder="1" applyAlignment="1">
      <alignment horizontal="right"/>
      <protection/>
    </xf>
    <xf numFmtId="0" fontId="29" fillId="0" borderId="55" xfId="57" applyFont="1" applyFill="1" applyBorder="1" applyAlignment="1">
      <alignment horizontal="left"/>
      <protection/>
    </xf>
    <xf numFmtId="0" fontId="29" fillId="0" borderId="55" xfId="57" applyFont="1" applyFill="1" applyBorder="1" applyAlignment="1">
      <alignment horizontal="left" wrapText="1"/>
      <protection/>
    </xf>
    <xf numFmtId="0" fontId="29" fillId="0" borderId="55" xfId="57" applyFont="1" applyFill="1" applyBorder="1" applyAlignment="1">
      <alignment horizontal="center" wrapText="1"/>
      <protection/>
    </xf>
    <xf numFmtId="0" fontId="29" fillId="0" borderId="54" xfId="57" applyFont="1" applyFill="1" applyBorder="1" applyAlignment="1">
      <alignment horizontal="center"/>
      <protection/>
    </xf>
    <xf numFmtId="4" fontId="29" fillId="26" borderId="56" xfId="0" applyNumberFormat="1" applyFont="1" applyFill="1" applyBorder="1" applyAlignment="1">
      <alignment/>
    </xf>
    <xf numFmtId="14" fontId="14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170" fontId="29" fillId="0" borderId="11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0" fontId="29" fillId="0" borderId="12" xfId="0" applyFont="1" applyBorder="1" applyAlignment="1">
      <alignment horizontal="right" wrapText="1"/>
    </xf>
    <xf numFmtId="0" fontId="0" fillId="0" borderId="63" xfId="0" applyBorder="1" applyAlignment="1">
      <alignment horizontal="center"/>
    </xf>
    <xf numFmtId="164" fontId="0" fillId="0" borderId="64" xfId="42" applyFont="1" applyFill="1" applyBorder="1" applyAlignment="1" applyProtection="1">
      <alignment/>
      <protection/>
    </xf>
    <xf numFmtId="0" fontId="0" fillId="0" borderId="65" xfId="0" applyBorder="1" applyAlignment="1">
      <alignment horizontal="center"/>
    </xf>
    <xf numFmtId="164" fontId="0" fillId="0" borderId="32" xfId="42" applyFont="1" applyFill="1" applyBorder="1" applyAlignment="1" applyProtection="1">
      <alignment/>
      <protection/>
    </xf>
    <xf numFmtId="0" fontId="0" fillId="0" borderId="65" xfId="0" applyFill="1" applyBorder="1" applyAlignment="1">
      <alignment horizontal="center"/>
    </xf>
    <xf numFmtId="164" fontId="0" fillId="0" borderId="38" xfId="42" applyFont="1" applyFill="1" applyBorder="1" applyAlignment="1" applyProtection="1">
      <alignment/>
      <protection/>
    </xf>
    <xf numFmtId="164" fontId="0" fillId="0" borderId="32" xfId="0" applyNumberFormat="1" applyBorder="1" applyAlignment="1">
      <alignment/>
    </xf>
    <xf numFmtId="0" fontId="0" fillId="0" borderId="66" xfId="0" applyFill="1" applyBorder="1" applyAlignment="1">
      <alignment/>
    </xf>
    <xf numFmtId="14" fontId="0" fillId="0" borderId="67" xfId="0" applyNumberFormat="1" applyBorder="1" applyAlignment="1">
      <alignment/>
    </xf>
    <xf numFmtId="0" fontId="0" fillId="0" borderId="67" xfId="0" applyFill="1" applyBorder="1" applyAlignment="1">
      <alignment/>
    </xf>
    <xf numFmtId="0" fontId="0" fillId="0" borderId="67" xfId="0" applyBorder="1" applyAlignment="1">
      <alignment/>
    </xf>
    <xf numFmtId="0" fontId="19" fillId="0" borderId="67" xfId="0" applyFont="1" applyBorder="1" applyAlignment="1">
      <alignment horizontal="right"/>
    </xf>
    <xf numFmtId="164" fontId="19" fillId="0" borderId="68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6.57421875" style="0" customWidth="1"/>
    <col min="2" max="2" width="11.28125" style="103" customWidth="1"/>
    <col min="3" max="3" width="8.28125" style="103" customWidth="1"/>
    <col min="4" max="4" width="15.28125" style="0" customWidth="1"/>
    <col min="5" max="5" width="23.28125" style="0" customWidth="1"/>
  </cols>
  <sheetData>
    <row r="1" spans="1:4" ht="12.75">
      <c r="A1" s="1" t="s">
        <v>32</v>
      </c>
      <c r="B1" s="91"/>
      <c r="C1" s="91"/>
      <c r="D1" s="1"/>
    </row>
    <row r="3" spans="1:5" ht="12.75">
      <c r="A3" s="1" t="s">
        <v>0</v>
      </c>
      <c r="B3" s="91"/>
      <c r="C3" s="91"/>
      <c r="D3" s="1"/>
      <c r="E3" s="1"/>
    </row>
    <row r="4" spans="1:6" ht="12.75">
      <c r="A4" s="1" t="s">
        <v>1</v>
      </c>
      <c r="B4" s="91"/>
      <c r="C4" s="91"/>
      <c r="D4" s="1"/>
      <c r="F4" s="2"/>
    </row>
    <row r="5" spans="1:6" ht="12.75">
      <c r="A5" s="1"/>
      <c r="B5" s="104"/>
      <c r="C5" s="91"/>
      <c r="D5" s="3"/>
      <c r="F5" s="2"/>
    </row>
    <row r="6" spans="1:6" ht="12.75">
      <c r="A6" s="1"/>
      <c r="B6" s="104"/>
      <c r="C6" s="91"/>
      <c r="D6" s="16" t="s">
        <v>29</v>
      </c>
      <c r="E6" s="42" t="s">
        <v>80</v>
      </c>
      <c r="F6" s="2"/>
    </row>
    <row r="7" spans="1:6" ht="12.75">
      <c r="A7" s="1"/>
      <c r="B7" s="104"/>
      <c r="C7" s="91"/>
      <c r="D7" s="16"/>
      <c r="E7" s="42"/>
      <c r="F7" s="2"/>
    </row>
    <row r="8" spans="2:4" ht="13.5" thickBot="1">
      <c r="B8" s="91"/>
      <c r="C8" s="91"/>
      <c r="D8" s="1"/>
    </row>
    <row r="9" spans="1:5" ht="12.75">
      <c r="A9" s="58" t="s">
        <v>35</v>
      </c>
      <c r="B9" s="59" t="s">
        <v>2</v>
      </c>
      <c r="C9" s="59" t="s">
        <v>3</v>
      </c>
      <c r="D9" s="59" t="s">
        <v>4</v>
      </c>
      <c r="E9" s="60" t="s">
        <v>5</v>
      </c>
    </row>
    <row r="10" spans="1:5" ht="12.75">
      <c r="A10" s="61" t="s">
        <v>36</v>
      </c>
      <c r="B10" s="45"/>
      <c r="C10" s="45"/>
      <c r="D10" s="46">
        <v>167756235</v>
      </c>
      <c r="E10" s="62"/>
    </row>
    <row r="11" spans="1:5" ht="12.75">
      <c r="A11" s="63" t="s">
        <v>37</v>
      </c>
      <c r="B11" s="101" t="s">
        <v>38</v>
      </c>
      <c r="C11" s="92">
        <v>22</v>
      </c>
      <c r="D11" s="48">
        <f>-120252</f>
        <v>-120252</v>
      </c>
      <c r="E11" s="64"/>
    </row>
    <row r="12" spans="1:5" ht="12.75">
      <c r="A12" s="63"/>
      <c r="B12" s="101"/>
      <c r="C12" s="92"/>
      <c r="D12" s="48"/>
      <c r="E12" s="64"/>
    </row>
    <row r="13" spans="1:5" ht="13.5" thickBot="1">
      <c r="A13" s="65" t="s">
        <v>39</v>
      </c>
      <c r="B13" s="105"/>
      <c r="C13" s="93"/>
      <c r="D13" s="49">
        <f>SUM(D10:D12)</f>
        <v>167635983</v>
      </c>
      <c r="E13" s="66"/>
    </row>
    <row r="14" spans="1:5" ht="12.75">
      <c r="A14" s="67" t="s">
        <v>40</v>
      </c>
      <c r="B14" s="106"/>
      <c r="C14" s="94"/>
      <c r="D14" s="50">
        <v>13990104</v>
      </c>
      <c r="E14" s="68"/>
    </row>
    <row r="15" spans="1:5" ht="12.75">
      <c r="A15" s="69" t="s">
        <v>41</v>
      </c>
      <c r="B15" s="101" t="s">
        <v>38</v>
      </c>
      <c r="C15" s="92">
        <v>23</v>
      </c>
      <c r="D15" s="48">
        <v>530</v>
      </c>
      <c r="E15" s="64"/>
    </row>
    <row r="16" spans="1:5" ht="12.75">
      <c r="A16" s="70"/>
      <c r="B16" s="95"/>
      <c r="C16" s="95"/>
      <c r="D16" s="52"/>
      <c r="E16" s="71"/>
    </row>
    <row r="17" spans="1:5" ht="13.5" thickBot="1">
      <c r="A17" s="65" t="s">
        <v>42</v>
      </c>
      <c r="B17" s="93"/>
      <c r="C17" s="93"/>
      <c r="D17" s="49">
        <f>SUM(D14:D16)</f>
        <v>13990634</v>
      </c>
      <c r="E17" s="66"/>
    </row>
    <row r="18" spans="1:5" ht="12.75">
      <c r="A18" s="67" t="s">
        <v>43</v>
      </c>
      <c r="B18" s="106"/>
      <c r="C18" s="94"/>
      <c r="D18" s="50">
        <v>649011</v>
      </c>
      <c r="E18" s="68"/>
    </row>
    <row r="19" spans="1:5" ht="12.75">
      <c r="A19" s="69" t="s">
        <v>44</v>
      </c>
      <c r="B19" s="101" t="s">
        <v>38</v>
      </c>
      <c r="C19" s="92">
        <v>21</v>
      </c>
      <c r="D19" s="48">
        <v>269</v>
      </c>
      <c r="E19" s="64"/>
    </row>
    <row r="20" spans="1:5" ht="12.75">
      <c r="A20" s="69"/>
      <c r="B20" s="92"/>
      <c r="C20" s="92">
        <v>22</v>
      </c>
      <c r="D20" s="48">
        <v>9984</v>
      </c>
      <c r="E20" s="64"/>
    </row>
    <row r="21" spans="1:5" ht="12.75">
      <c r="A21" s="70"/>
      <c r="B21" s="95"/>
      <c r="C21" s="95"/>
      <c r="D21" s="52"/>
      <c r="E21" s="71"/>
    </row>
    <row r="22" spans="1:5" ht="13.5" thickBot="1">
      <c r="A22" s="65" t="s">
        <v>45</v>
      </c>
      <c r="B22" s="93"/>
      <c r="C22" s="93"/>
      <c r="D22" s="49">
        <f>SUM(D18:D21)</f>
        <v>659264</v>
      </c>
      <c r="E22" s="66"/>
    </row>
    <row r="23" spans="1:5" ht="12.75">
      <c r="A23" s="72" t="s">
        <v>46</v>
      </c>
      <c r="B23" s="96"/>
      <c r="C23" s="96"/>
      <c r="D23" s="53">
        <v>1714420</v>
      </c>
      <c r="E23" s="73"/>
    </row>
    <row r="24" spans="1:5" ht="12.75">
      <c r="A24" s="69" t="s">
        <v>47</v>
      </c>
      <c r="B24" s="101" t="s">
        <v>38</v>
      </c>
      <c r="C24" s="97"/>
      <c r="D24" s="54"/>
      <c r="E24" s="64"/>
    </row>
    <row r="25" spans="1:5" ht="12.75">
      <c r="A25" s="70"/>
      <c r="B25" s="98"/>
      <c r="C25" s="98"/>
      <c r="D25" s="52"/>
      <c r="E25" s="71"/>
    </row>
    <row r="26" spans="1:5" ht="13.5" thickBot="1">
      <c r="A26" s="65" t="s">
        <v>48</v>
      </c>
      <c r="B26" s="99"/>
      <c r="C26" s="99"/>
      <c r="D26" s="49">
        <f>SUM(D23:D25)</f>
        <v>1714420</v>
      </c>
      <c r="E26" s="66"/>
    </row>
    <row r="27" spans="1:5" ht="12.75">
      <c r="A27" s="72" t="s">
        <v>49</v>
      </c>
      <c r="B27" s="98"/>
      <c r="C27" s="98"/>
      <c r="D27" s="52">
        <v>292864</v>
      </c>
      <c r="E27" s="71"/>
    </row>
    <row r="28" spans="1:5" ht="12.75">
      <c r="A28" s="70" t="s">
        <v>50</v>
      </c>
      <c r="B28" s="101" t="s">
        <v>38</v>
      </c>
      <c r="C28" s="92">
        <v>22</v>
      </c>
      <c r="D28" s="48">
        <v>4709</v>
      </c>
      <c r="E28" s="64"/>
    </row>
    <row r="29" spans="1:5" ht="12.75">
      <c r="A29" s="70"/>
      <c r="B29" s="98"/>
      <c r="C29" s="98">
        <v>23</v>
      </c>
      <c r="D29" s="52">
        <v>1947</v>
      </c>
      <c r="E29" s="64"/>
    </row>
    <row r="30" spans="1:5" ht="12.75">
      <c r="A30" s="70"/>
      <c r="B30" s="98"/>
      <c r="C30" s="98"/>
      <c r="D30" s="52"/>
      <c r="E30" s="71"/>
    </row>
    <row r="31" spans="1:5" ht="13.5" thickBot="1">
      <c r="A31" s="65" t="s">
        <v>51</v>
      </c>
      <c r="B31" s="99"/>
      <c r="C31" s="99"/>
      <c r="D31" s="49">
        <f>SUM(D27:D30)</f>
        <v>299520</v>
      </c>
      <c r="E31" s="66"/>
    </row>
    <row r="32" spans="1:5" ht="12.75">
      <c r="A32" s="74" t="s">
        <v>52</v>
      </c>
      <c r="B32" s="96"/>
      <c r="C32" s="96"/>
      <c r="D32" s="53">
        <v>102425</v>
      </c>
      <c r="E32" s="75"/>
    </row>
    <row r="33" spans="1:5" ht="12.75">
      <c r="A33" s="69" t="s">
        <v>53</v>
      </c>
      <c r="B33" s="101" t="s">
        <v>38</v>
      </c>
      <c r="C33" s="98"/>
      <c r="D33" s="48"/>
      <c r="E33" s="64"/>
    </row>
    <row r="34" spans="1:5" ht="12.75">
      <c r="A34" s="76"/>
      <c r="B34" s="92"/>
      <c r="C34" s="100"/>
      <c r="D34" s="48"/>
      <c r="E34" s="64"/>
    </row>
    <row r="35" spans="1:5" ht="13.5" thickBot="1">
      <c r="A35" s="77" t="s">
        <v>54</v>
      </c>
      <c r="B35" s="99"/>
      <c r="C35" s="99"/>
      <c r="D35" s="49">
        <f>SUM(D32:D34)</f>
        <v>102425</v>
      </c>
      <c r="E35" s="78"/>
    </row>
    <row r="36" spans="1:5" ht="12.75">
      <c r="A36" s="72" t="s">
        <v>55</v>
      </c>
      <c r="B36" s="96"/>
      <c r="C36" s="96"/>
      <c r="D36" s="53">
        <v>5433806</v>
      </c>
      <c r="E36" s="73"/>
    </row>
    <row r="37" spans="1:5" ht="12.75">
      <c r="A37" s="79" t="s">
        <v>56</v>
      </c>
      <c r="B37" s="101" t="s">
        <v>38</v>
      </c>
      <c r="C37" s="97"/>
      <c r="D37" s="54"/>
      <c r="E37" s="64"/>
    </row>
    <row r="38" spans="1:5" ht="12.75">
      <c r="A38" s="70"/>
      <c r="B38" s="98"/>
      <c r="C38" s="98"/>
      <c r="D38" s="52"/>
      <c r="E38" s="71"/>
    </row>
    <row r="39" spans="1:5" ht="13.5" thickBot="1">
      <c r="A39" s="65" t="s">
        <v>57</v>
      </c>
      <c r="B39" s="99"/>
      <c r="C39" s="99"/>
      <c r="D39" s="49">
        <f>SUM(D36:D38)</f>
        <v>5433806</v>
      </c>
      <c r="E39" s="66"/>
    </row>
    <row r="40" spans="1:5" ht="12.75">
      <c r="A40" s="74" t="s">
        <v>58</v>
      </c>
      <c r="B40" s="96"/>
      <c r="C40" s="96"/>
      <c r="D40" s="53">
        <v>2478876</v>
      </c>
      <c r="E40" s="75"/>
    </row>
    <row r="41" spans="1:5" ht="12.75">
      <c r="A41" s="80" t="s">
        <v>59</v>
      </c>
      <c r="B41" s="101" t="s">
        <v>38</v>
      </c>
      <c r="C41" s="101"/>
      <c r="D41" s="48"/>
      <c r="E41" s="64"/>
    </row>
    <row r="42" spans="1:5" ht="12.75">
      <c r="A42" s="69"/>
      <c r="B42" s="98"/>
      <c r="C42" s="98"/>
      <c r="D42" s="52"/>
      <c r="E42" s="64"/>
    </row>
    <row r="43" spans="1:5" ht="13.5" thickBot="1">
      <c r="A43" s="65" t="s">
        <v>60</v>
      </c>
      <c r="B43" s="99"/>
      <c r="C43" s="99"/>
      <c r="D43" s="49">
        <f>SUM(D40:D42)</f>
        <v>2478876</v>
      </c>
      <c r="E43" s="81"/>
    </row>
    <row r="44" spans="1:5" ht="12.75">
      <c r="A44" s="74" t="s">
        <v>61</v>
      </c>
      <c r="B44" s="96"/>
      <c r="C44" s="96"/>
      <c r="D44" s="55">
        <v>117734</v>
      </c>
      <c r="E44" s="82"/>
    </row>
    <row r="45" spans="1:5" ht="12.75">
      <c r="A45" s="83" t="s">
        <v>65</v>
      </c>
      <c r="B45" s="101" t="s">
        <v>38</v>
      </c>
      <c r="C45" s="101"/>
      <c r="D45" s="56"/>
      <c r="E45" s="84"/>
    </row>
    <row r="46" spans="1:5" ht="12.75">
      <c r="A46" s="70"/>
      <c r="B46" s="98"/>
      <c r="C46" s="98"/>
      <c r="D46" s="56"/>
      <c r="E46" s="84"/>
    </row>
    <row r="47" spans="1:5" ht="13.5" thickBot="1">
      <c r="A47" s="65" t="s">
        <v>66</v>
      </c>
      <c r="B47" s="99"/>
      <c r="C47" s="99"/>
      <c r="D47" s="57">
        <f>SUM(D44:D46)</f>
        <v>117734</v>
      </c>
      <c r="E47" s="85"/>
    </row>
    <row r="48" spans="1:5" ht="12.75">
      <c r="A48" s="74" t="s">
        <v>62</v>
      </c>
      <c r="B48" s="96"/>
      <c r="C48" s="96"/>
      <c r="D48" s="55">
        <v>3720</v>
      </c>
      <c r="E48" s="82"/>
    </row>
    <row r="49" spans="1:5" ht="12.75">
      <c r="A49" s="83" t="s">
        <v>67</v>
      </c>
      <c r="B49" s="101" t="s">
        <v>38</v>
      </c>
      <c r="C49" s="101"/>
      <c r="D49" s="56"/>
      <c r="E49" s="84"/>
    </row>
    <row r="50" spans="1:5" ht="12.75">
      <c r="A50" s="70"/>
      <c r="B50" s="98"/>
      <c r="C50" s="98"/>
      <c r="D50" s="56"/>
      <c r="E50" s="84"/>
    </row>
    <row r="51" spans="1:5" ht="13.5" thickBot="1">
      <c r="A51" s="65" t="s">
        <v>68</v>
      </c>
      <c r="B51" s="99"/>
      <c r="C51" s="99"/>
      <c r="D51" s="57">
        <f>SUM(D48:D50)</f>
        <v>3720</v>
      </c>
      <c r="E51" s="85"/>
    </row>
    <row r="52" spans="1:5" ht="12.75">
      <c r="A52" s="74" t="s">
        <v>63</v>
      </c>
      <c r="B52" s="96"/>
      <c r="C52" s="96"/>
      <c r="D52" s="55">
        <v>38698</v>
      </c>
      <c r="E52" s="82"/>
    </row>
    <row r="53" spans="1:5" ht="12.75">
      <c r="A53" s="83" t="s">
        <v>69</v>
      </c>
      <c r="B53" s="101" t="s">
        <v>38</v>
      </c>
      <c r="C53" s="101"/>
      <c r="D53" s="56"/>
      <c r="E53" s="84"/>
    </row>
    <row r="54" spans="1:5" ht="12.75">
      <c r="A54" s="70"/>
      <c r="B54" s="98"/>
      <c r="C54" s="98"/>
      <c r="D54" s="56"/>
      <c r="E54" s="84"/>
    </row>
    <row r="55" spans="1:5" ht="13.5" thickBot="1">
      <c r="A55" s="65" t="s">
        <v>68</v>
      </c>
      <c r="B55" s="99"/>
      <c r="C55" s="99"/>
      <c r="D55" s="57">
        <f>SUM(D52:D54)</f>
        <v>38698</v>
      </c>
      <c r="E55" s="85"/>
    </row>
    <row r="56" spans="1:5" ht="12.75">
      <c r="A56" s="74" t="s">
        <v>64</v>
      </c>
      <c r="B56" s="96"/>
      <c r="C56" s="96"/>
      <c r="D56" s="55">
        <v>1117</v>
      </c>
      <c r="E56" s="82"/>
    </row>
    <row r="57" spans="1:5" ht="12.75">
      <c r="A57" s="83" t="s">
        <v>70</v>
      </c>
      <c r="B57" s="101" t="s">
        <v>38</v>
      </c>
      <c r="C57" s="101"/>
      <c r="D57" s="56"/>
      <c r="E57" s="84"/>
    </row>
    <row r="58" spans="1:5" ht="12.75">
      <c r="A58" s="70"/>
      <c r="B58" s="98"/>
      <c r="C58" s="98"/>
      <c r="D58" s="56"/>
      <c r="E58" s="84"/>
    </row>
    <row r="59" spans="1:5" ht="13.5" thickBot="1">
      <c r="A59" s="65"/>
      <c r="B59" s="99"/>
      <c r="C59" s="99"/>
      <c r="D59" s="57">
        <f>SUM(D56:D58)</f>
        <v>1117</v>
      </c>
      <c r="E59" s="85"/>
    </row>
    <row r="60" spans="1:5" ht="12.75">
      <c r="A60" s="74" t="s">
        <v>71</v>
      </c>
      <c r="B60" s="96"/>
      <c r="C60" s="96"/>
      <c r="D60" s="55">
        <v>1377</v>
      </c>
      <c r="E60" s="82"/>
    </row>
    <row r="61" spans="1:5" ht="12.75">
      <c r="A61" s="83" t="s">
        <v>72</v>
      </c>
      <c r="B61" s="101" t="s">
        <v>38</v>
      </c>
      <c r="C61" s="101"/>
      <c r="D61" s="56"/>
      <c r="E61" s="84"/>
    </row>
    <row r="62" spans="1:5" ht="12.75">
      <c r="A62" s="70"/>
      <c r="B62" s="98"/>
      <c r="C62" s="98"/>
      <c r="D62" s="56"/>
      <c r="E62" s="84"/>
    </row>
    <row r="63" spans="1:5" ht="13.5" thickBot="1">
      <c r="A63" s="65" t="s">
        <v>68</v>
      </c>
      <c r="B63" s="99"/>
      <c r="C63" s="99"/>
      <c r="D63" s="57">
        <f>SUM(D60:D62)</f>
        <v>1377</v>
      </c>
      <c r="E63" s="85"/>
    </row>
    <row r="64" spans="1:5" ht="12.75">
      <c r="A64" s="74" t="s">
        <v>73</v>
      </c>
      <c r="B64" s="96"/>
      <c r="C64" s="96"/>
      <c r="D64" s="55">
        <v>4295320</v>
      </c>
      <c r="E64" s="86"/>
    </row>
    <row r="65" spans="1:5" ht="12.75">
      <c r="A65" s="83" t="s">
        <v>74</v>
      </c>
      <c r="B65" s="101" t="s">
        <v>75</v>
      </c>
      <c r="C65" s="101">
        <v>22</v>
      </c>
      <c r="D65" s="52">
        <f>374-2706</f>
        <v>-2332</v>
      </c>
      <c r="E65" s="87"/>
    </row>
    <row r="66" spans="1:5" ht="12.75">
      <c r="A66" s="80"/>
      <c r="B66" s="101"/>
      <c r="C66" s="101">
        <v>23</v>
      </c>
      <c r="D66" s="52">
        <v>12</v>
      </c>
      <c r="E66" s="64"/>
    </row>
    <row r="67" spans="1:5" ht="12.75">
      <c r="A67" s="70"/>
      <c r="B67" s="98"/>
      <c r="C67" s="98"/>
      <c r="D67" s="52"/>
      <c r="E67" s="64"/>
    </row>
    <row r="68" spans="1:5" ht="13.5" thickBot="1">
      <c r="A68" s="65" t="s">
        <v>76</v>
      </c>
      <c r="B68" s="99"/>
      <c r="C68" s="99"/>
      <c r="D68" s="49">
        <f>SUM(D64:D67)</f>
        <v>4293000</v>
      </c>
      <c r="E68" s="78"/>
    </row>
    <row r="69" spans="1:5" ht="12.75">
      <c r="A69" s="74" t="s">
        <v>77</v>
      </c>
      <c r="B69" s="96"/>
      <c r="C69" s="96"/>
      <c r="D69" s="53">
        <v>1317859</v>
      </c>
      <c r="E69" s="75"/>
    </row>
    <row r="70" spans="1:5" ht="12.75">
      <c r="A70" s="83" t="s">
        <v>78</v>
      </c>
      <c r="B70" s="101" t="s">
        <v>75</v>
      </c>
      <c r="C70" s="101"/>
      <c r="D70" s="52"/>
      <c r="E70" s="64"/>
    </row>
    <row r="71" spans="1:5" ht="12.75">
      <c r="A71" s="70"/>
      <c r="B71" s="98"/>
      <c r="C71" s="98"/>
      <c r="D71" s="52"/>
      <c r="E71" s="64"/>
    </row>
    <row r="72" spans="1:5" ht="13.5" thickBot="1">
      <c r="A72" s="88" t="s">
        <v>79</v>
      </c>
      <c r="B72" s="102"/>
      <c r="C72" s="102"/>
      <c r="D72" s="89">
        <f>SUM(D69:D71)</f>
        <v>1317859</v>
      </c>
      <c r="E72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7" t="s">
        <v>29</v>
      </c>
      <c r="E5" s="42" t="str">
        <f>personal!E6</f>
        <v>20-24 decembrie 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76">
        <v>1</v>
      </c>
      <c r="B8" s="108" t="s">
        <v>81</v>
      </c>
      <c r="C8" s="109">
        <v>13717</v>
      </c>
      <c r="D8" s="47" t="s">
        <v>82</v>
      </c>
      <c r="E8" s="47" t="s">
        <v>83</v>
      </c>
      <c r="F8" s="177">
        <v>195.19</v>
      </c>
    </row>
    <row r="9" spans="1:6" ht="12.75">
      <c r="A9" s="178">
        <v>2</v>
      </c>
      <c r="B9" s="110" t="s">
        <v>81</v>
      </c>
      <c r="C9" s="92">
        <v>13719</v>
      </c>
      <c r="D9" s="107" t="s">
        <v>84</v>
      </c>
      <c r="E9" s="107" t="s">
        <v>83</v>
      </c>
      <c r="F9" s="179">
        <v>236803.66</v>
      </c>
    </row>
    <row r="10" spans="1:6" ht="12.75">
      <c r="A10" s="180">
        <v>3</v>
      </c>
      <c r="B10" s="110" t="s">
        <v>81</v>
      </c>
      <c r="C10" s="111">
        <v>13718</v>
      </c>
      <c r="D10" s="47" t="s">
        <v>85</v>
      </c>
      <c r="E10" s="47" t="s">
        <v>86</v>
      </c>
      <c r="F10" s="179">
        <v>9683.31</v>
      </c>
    </row>
    <row r="11" spans="1:6" ht="12.75">
      <c r="A11" s="180">
        <v>4</v>
      </c>
      <c r="B11" s="110" t="s">
        <v>81</v>
      </c>
      <c r="C11" s="111">
        <v>13720</v>
      </c>
      <c r="D11" s="47" t="s">
        <v>87</v>
      </c>
      <c r="E11" s="47" t="s">
        <v>88</v>
      </c>
      <c r="F11" s="179">
        <v>2482</v>
      </c>
    </row>
    <row r="12" spans="1:6" ht="12.75">
      <c r="A12" s="180">
        <f aca="true" t="shared" si="0" ref="A12:A55">A11+1</f>
        <v>5</v>
      </c>
      <c r="B12" s="110" t="s">
        <v>81</v>
      </c>
      <c r="C12" s="111">
        <v>13721</v>
      </c>
      <c r="D12" s="47" t="s">
        <v>87</v>
      </c>
      <c r="E12" s="47" t="s">
        <v>88</v>
      </c>
      <c r="F12" s="179">
        <v>2263</v>
      </c>
    </row>
    <row r="13" spans="1:6" ht="12.75">
      <c r="A13" s="180">
        <f t="shared" si="0"/>
        <v>6</v>
      </c>
      <c r="B13" s="110" t="s">
        <v>81</v>
      </c>
      <c r="C13" s="111">
        <v>13722</v>
      </c>
      <c r="D13" s="47" t="s">
        <v>87</v>
      </c>
      <c r="E13" s="47" t="s">
        <v>89</v>
      </c>
      <c r="F13" s="179">
        <v>61</v>
      </c>
    </row>
    <row r="14" spans="1:6" ht="12.75">
      <c r="A14" s="180">
        <f t="shared" si="0"/>
        <v>7</v>
      </c>
      <c r="B14" s="110" t="s">
        <v>90</v>
      </c>
      <c r="C14" s="111">
        <v>13756</v>
      </c>
      <c r="D14" s="47" t="s">
        <v>91</v>
      </c>
      <c r="E14" s="47" t="s">
        <v>92</v>
      </c>
      <c r="F14" s="179">
        <v>48.83</v>
      </c>
    </row>
    <row r="15" spans="1:6" ht="12.75">
      <c r="A15" s="180">
        <f t="shared" si="0"/>
        <v>8</v>
      </c>
      <c r="B15" s="110" t="s">
        <v>90</v>
      </c>
      <c r="C15" s="111">
        <v>13768</v>
      </c>
      <c r="D15" s="47" t="s">
        <v>93</v>
      </c>
      <c r="E15" s="47" t="s">
        <v>92</v>
      </c>
      <c r="F15" s="179">
        <v>13954.74</v>
      </c>
    </row>
    <row r="16" spans="1:6" ht="12.75">
      <c r="A16" s="180">
        <f t="shared" si="0"/>
        <v>9</v>
      </c>
      <c r="B16" s="110" t="s">
        <v>90</v>
      </c>
      <c r="C16" s="111">
        <v>13757</v>
      </c>
      <c r="D16" s="47" t="s">
        <v>82</v>
      </c>
      <c r="E16" s="47" t="s">
        <v>83</v>
      </c>
      <c r="F16" s="179">
        <v>1108436.97</v>
      </c>
    </row>
    <row r="17" spans="1:6" ht="12.75">
      <c r="A17" s="180">
        <f t="shared" si="0"/>
        <v>10</v>
      </c>
      <c r="B17" s="110" t="s">
        <v>90</v>
      </c>
      <c r="C17" s="111">
        <v>13761</v>
      </c>
      <c r="D17" s="47" t="s">
        <v>94</v>
      </c>
      <c r="E17" s="47" t="s">
        <v>95</v>
      </c>
      <c r="F17" s="179">
        <v>3152.1</v>
      </c>
    </row>
    <row r="18" spans="1:6" ht="12.75">
      <c r="A18" s="180">
        <f t="shared" si="0"/>
        <v>11</v>
      </c>
      <c r="B18" s="110" t="s">
        <v>90</v>
      </c>
      <c r="C18" s="111">
        <v>13750</v>
      </c>
      <c r="D18" s="47" t="s">
        <v>96</v>
      </c>
      <c r="E18" s="47" t="s">
        <v>83</v>
      </c>
      <c r="F18" s="179">
        <v>2972.03</v>
      </c>
    </row>
    <row r="19" spans="1:6" ht="12.75">
      <c r="A19" s="180">
        <f t="shared" si="0"/>
        <v>12</v>
      </c>
      <c r="B19" s="110" t="s">
        <v>90</v>
      </c>
      <c r="C19" s="111">
        <v>13752</v>
      </c>
      <c r="D19" s="47" t="s">
        <v>97</v>
      </c>
      <c r="E19" s="47" t="s">
        <v>98</v>
      </c>
      <c r="F19" s="179">
        <v>1455.96</v>
      </c>
    </row>
    <row r="20" spans="1:6" ht="12.75">
      <c r="A20" s="180">
        <f t="shared" si="0"/>
        <v>13</v>
      </c>
      <c r="B20" s="110" t="s">
        <v>90</v>
      </c>
      <c r="C20" s="111">
        <v>13759</v>
      </c>
      <c r="D20" s="47" t="s">
        <v>99</v>
      </c>
      <c r="E20" s="47" t="s">
        <v>100</v>
      </c>
      <c r="F20" s="179">
        <v>9472.4</v>
      </c>
    </row>
    <row r="21" spans="1:6" ht="12.75">
      <c r="A21" s="180">
        <f t="shared" si="0"/>
        <v>14</v>
      </c>
      <c r="B21" s="110" t="s">
        <v>90</v>
      </c>
      <c r="C21" s="111">
        <v>13766</v>
      </c>
      <c r="D21" s="47" t="s">
        <v>101</v>
      </c>
      <c r="E21" s="47" t="s">
        <v>102</v>
      </c>
      <c r="F21" s="179">
        <v>227.25</v>
      </c>
    </row>
    <row r="22" spans="1:6" ht="12.75">
      <c r="A22" s="180">
        <f t="shared" si="0"/>
        <v>15</v>
      </c>
      <c r="B22" s="112" t="s">
        <v>90</v>
      </c>
      <c r="C22" s="95">
        <v>13767</v>
      </c>
      <c r="D22" s="51" t="s">
        <v>103</v>
      </c>
      <c r="E22" s="51" t="s">
        <v>104</v>
      </c>
      <c r="F22" s="181">
        <v>4803.08</v>
      </c>
    </row>
    <row r="23" spans="1:6" ht="12.75">
      <c r="A23" s="180">
        <f t="shared" si="0"/>
        <v>16</v>
      </c>
      <c r="B23" s="110" t="s">
        <v>90</v>
      </c>
      <c r="C23" s="92">
        <v>13760</v>
      </c>
      <c r="D23" s="47" t="s">
        <v>105</v>
      </c>
      <c r="E23" s="47" t="s">
        <v>102</v>
      </c>
      <c r="F23" s="179">
        <v>3094</v>
      </c>
    </row>
    <row r="24" spans="1:6" ht="12.75">
      <c r="A24" s="180">
        <f t="shared" si="0"/>
        <v>17</v>
      </c>
      <c r="B24" s="110" t="s">
        <v>90</v>
      </c>
      <c r="C24" s="92">
        <v>13753</v>
      </c>
      <c r="D24" s="47" t="s">
        <v>97</v>
      </c>
      <c r="E24" s="47" t="s">
        <v>106</v>
      </c>
      <c r="F24" s="179">
        <v>727.98</v>
      </c>
    </row>
    <row r="25" spans="1:6" ht="12.75">
      <c r="A25" s="180">
        <f t="shared" si="0"/>
        <v>18</v>
      </c>
      <c r="B25" s="110" t="s">
        <v>90</v>
      </c>
      <c r="C25" s="92">
        <v>13751</v>
      </c>
      <c r="D25" s="47" t="s">
        <v>97</v>
      </c>
      <c r="E25" s="47" t="s">
        <v>107</v>
      </c>
      <c r="F25" s="179">
        <v>2465.53</v>
      </c>
    </row>
    <row r="26" spans="1:6" ht="12.75">
      <c r="A26" s="180">
        <f t="shared" si="0"/>
        <v>19</v>
      </c>
      <c r="B26" s="110" t="s">
        <v>90</v>
      </c>
      <c r="C26" s="92">
        <v>13754</v>
      </c>
      <c r="D26" s="47" t="s">
        <v>97</v>
      </c>
      <c r="E26" s="47" t="s">
        <v>107</v>
      </c>
      <c r="F26" s="179">
        <v>2121.32</v>
      </c>
    </row>
    <row r="27" spans="1:6" ht="12.75">
      <c r="A27" s="180">
        <f t="shared" si="0"/>
        <v>20</v>
      </c>
      <c r="B27" s="110" t="s">
        <v>90</v>
      </c>
      <c r="C27" s="92">
        <v>13772</v>
      </c>
      <c r="D27" s="47" t="s">
        <v>108</v>
      </c>
      <c r="E27" s="47" t="s">
        <v>109</v>
      </c>
      <c r="F27" s="179">
        <v>450</v>
      </c>
    </row>
    <row r="28" spans="1:6" ht="12.75">
      <c r="A28" s="180">
        <f t="shared" si="0"/>
        <v>21</v>
      </c>
      <c r="B28" s="110" t="s">
        <v>90</v>
      </c>
      <c r="C28" s="92">
        <v>13749</v>
      </c>
      <c r="D28" s="47" t="s">
        <v>110</v>
      </c>
      <c r="E28" s="47" t="s">
        <v>111</v>
      </c>
      <c r="F28" s="179">
        <v>3022.7</v>
      </c>
    </row>
    <row r="29" spans="1:6" ht="12.75">
      <c r="A29" s="180">
        <f t="shared" si="0"/>
        <v>22</v>
      </c>
      <c r="B29" s="110" t="s">
        <v>90</v>
      </c>
      <c r="C29" s="92">
        <v>13758</v>
      </c>
      <c r="D29" s="47" t="s">
        <v>112</v>
      </c>
      <c r="E29" s="47" t="s">
        <v>113</v>
      </c>
      <c r="F29" s="179">
        <v>1298.61</v>
      </c>
    </row>
    <row r="30" spans="1:6" ht="12.75">
      <c r="A30" s="180">
        <f t="shared" si="0"/>
        <v>23</v>
      </c>
      <c r="B30" s="110" t="s">
        <v>90</v>
      </c>
      <c r="C30" s="92">
        <v>13762</v>
      </c>
      <c r="D30" s="47" t="s">
        <v>94</v>
      </c>
      <c r="E30" s="47" t="s">
        <v>95</v>
      </c>
      <c r="F30" s="179">
        <v>1.39</v>
      </c>
    </row>
    <row r="31" spans="1:6" ht="12.75">
      <c r="A31" s="180">
        <f t="shared" si="0"/>
        <v>24</v>
      </c>
      <c r="B31" s="110" t="s">
        <v>114</v>
      </c>
      <c r="C31" s="92">
        <v>13811</v>
      </c>
      <c r="D31" s="47" t="s">
        <v>115</v>
      </c>
      <c r="E31" s="47" t="s">
        <v>83</v>
      </c>
      <c r="F31" s="179">
        <v>5681.5</v>
      </c>
    </row>
    <row r="32" spans="1:6" ht="12.75">
      <c r="A32" s="180">
        <f t="shared" si="0"/>
        <v>25</v>
      </c>
      <c r="B32" s="110" t="s">
        <v>114</v>
      </c>
      <c r="C32" s="92">
        <v>13812</v>
      </c>
      <c r="D32" s="47" t="s">
        <v>116</v>
      </c>
      <c r="E32" s="47" t="s">
        <v>117</v>
      </c>
      <c r="F32" s="179">
        <v>21568.75</v>
      </c>
    </row>
    <row r="33" spans="1:6" ht="12.75">
      <c r="A33" s="180">
        <f t="shared" si="0"/>
        <v>26</v>
      </c>
      <c r="B33" s="110" t="s">
        <v>114</v>
      </c>
      <c r="C33" s="92">
        <v>13825</v>
      </c>
      <c r="D33" s="47" t="s">
        <v>94</v>
      </c>
      <c r="E33" s="47" t="s">
        <v>118</v>
      </c>
      <c r="F33" s="179">
        <v>19470.06</v>
      </c>
    </row>
    <row r="34" spans="1:6" ht="12.75">
      <c r="A34" s="180">
        <f t="shared" si="0"/>
        <v>27</v>
      </c>
      <c r="B34" s="110" t="s">
        <v>114</v>
      </c>
      <c r="C34" s="92">
        <v>13785</v>
      </c>
      <c r="D34" s="47" t="s">
        <v>91</v>
      </c>
      <c r="E34" s="47" t="s">
        <v>83</v>
      </c>
      <c r="F34" s="179">
        <v>14149.21</v>
      </c>
    </row>
    <row r="35" spans="1:6" ht="12.75">
      <c r="A35" s="180">
        <f t="shared" si="0"/>
        <v>28</v>
      </c>
      <c r="B35" s="110" t="s">
        <v>114</v>
      </c>
      <c r="C35" s="92">
        <v>13786</v>
      </c>
      <c r="D35" s="47" t="s">
        <v>144</v>
      </c>
      <c r="E35" s="47" t="s">
        <v>83</v>
      </c>
      <c r="F35" s="179">
        <v>1190</v>
      </c>
    </row>
    <row r="36" spans="1:6" ht="12.75">
      <c r="A36" s="180">
        <f t="shared" si="0"/>
        <v>29</v>
      </c>
      <c r="B36" s="110" t="s">
        <v>114</v>
      </c>
      <c r="C36" s="92">
        <v>13798</v>
      </c>
      <c r="D36" s="47" t="s">
        <v>119</v>
      </c>
      <c r="E36" s="47" t="s">
        <v>83</v>
      </c>
      <c r="F36" s="179">
        <v>1166.2</v>
      </c>
    </row>
    <row r="37" spans="1:6" ht="12.75">
      <c r="A37" s="180">
        <f t="shared" si="0"/>
        <v>30</v>
      </c>
      <c r="B37" s="110" t="s">
        <v>114</v>
      </c>
      <c r="C37" s="92">
        <v>13797</v>
      </c>
      <c r="D37" s="47" t="s">
        <v>119</v>
      </c>
      <c r="E37" s="47" t="s">
        <v>120</v>
      </c>
      <c r="F37" s="179">
        <v>468.86</v>
      </c>
    </row>
    <row r="38" spans="1:6" ht="12.75">
      <c r="A38" s="180">
        <f t="shared" si="0"/>
        <v>31</v>
      </c>
      <c r="B38" s="110" t="s">
        <v>114</v>
      </c>
      <c r="C38" s="92">
        <v>13783</v>
      </c>
      <c r="D38" s="47" t="s">
        <v>101</v>
      </c>
      <c r="E38" s="47" t="s">
        <v>121</v>
      </c>
      <c r="F38" s="179">
        <v>204.71</v>
      </c>
    </row>
    <row r="39" spans="1:6" ht="12.75">
      <c r="A39" s="180">
        <f t="shared" si="0"/>
        <v>32</v>
      </c>
      <c r="B39" s="110" t="s">
        <v>114</v>
      </c>
      <c r="C39" s="92">
        <v>13784</v>
      </c>
      <c r="D39" s="47" t="s">
        <v>99</v>
      </c>
      <c r="E39" s="47" t="s">
        <v>122</v>
      </c>
      <c r="F39" s="179">
        <v>1931.12</v>
      </c>
    </row>
    <row r="40" spans="1:6" ht="12.75">
      <c r="A40" s="180">
        <f t="shared" si="0"/>
        <v>33</v>
      </c>
      <c r="B40" s="110" t="s">
        <v>114</v>
      </c>
      <c r="C40" s="92">
        <v>13793</v>
      </c>
      <c r="D40" s="47" t="s">
        <v>123</v>
      </c>
      <c r="E40" s="47" t="s">
        <v>124</v>
      </c>
      <c r="F40" s="179">
        <v>122.07</v>
      </c>
    </row>
    <row r="41" spans="1:6" ht="12.75">
      <c r="A41" s="180">
        <f t="shared" si="0"/>
        <v>34</v>
      </c>
      <c r="B41" s="110" t="s">
        <v>114</v>
      </c>
      <c r="C41" s="92">
        <v>13787</v>
      </c>
      <c r="D41" s="47" t="s">
        <v>125</v>
      </c>
      <c r="E41" s="47" t="s">
        <v>126</v>
      </c>
      <c r="F41" s="179">
        <v>28121.13</v>
      </c>
    </row>
    <row r="42" spans="1:6" ht="12.75">
      <c r="A42" s="180">
        <f t="shared" si="0"/>
        <v>35</v>
      </c>
      <c r="B42" s="110" t="s">
        <v>127</v>
      </c>
      <c r="C42" s="92">
        <v>13794</v>
      </c>
      <c r="D42" s="47" t="s">
        <v>123</v>
      </c>
      <c r="E42" s="47" t="s">
        <v>124</v>
      </c>
      <c r="F42" s="179">
        <v>2096.68</v>
      </c>
    </row>
    <row r="43" spans="1:6" ht="12.75">
      <c r="A43" s="180">
        <f t="shared" si="0"/>
        <v>36</v>
      </c>
      <c r="B43" s="110" t="s">
        <v>114</v>
      </c>
      <c r="C43" s="92">
        <v>13795</v>
      </c>
      <c r="D43" s="47" t="s">
        <v>87</v>
      </c>
      <c r="E43" s="47" t="s">
        <v>124</v>
      </c>
      <c r="F43" s="179">
        <v>520.83</v>
      </c>
    </row>
    <row r="44" spans="1:6" ht="12.75">
      <c r="A44" s="180">
        <f t="shared" si="0"/>
        <v>37</v>
      </c>
      <c r="B44" s="110" t="s">
        <v>114</v>
      </c>
      <c r="C44" s="92">
        <v>13796</v>
      </c>
      <c r="D44" s="47" t="s">
        <v>128</v>
      </c>
      <c r="E44" s="47" t="s">
        <v>83</v>
      </c>
      <c r="F44" s="179">
        <v>464.1</v>
      </c>
    </row>
    <row r="45" spans="1:6" ht="12.75">
      <c r="A45" s="180">
        <f t="shared" si="0"/>
        <v>38</v>
      </c>
      <c r="B45" s="110" t="s">
        <v>114</v>
      </c>
      <c r="C45" s="92">
        <v>13799</v>
      </c>
      <c r="D45" s="47" t="s">
        <v>94</v>
      </c>
      <c r="E45" s="47" t="s">
        <v>129</v>
      </c>
      <c r="F45" s="179">
        <v>2.58</v>
      </c>
    </row>
    <row r="46" spans="1:6" ht="12.75">
      <c r="A46" s="180">
        <f t="shared" si="0"/>
        <v>39</v>
      </c>
      <c r="B46" s="110" t="s">
        <v>130</v>
      </c>
      <c r="C46" s="92">
        <v>13870</v>
      </c>
      <c r="D46" s="47" t="s">
        <v>131</v>
      </c>
      <c r="E46" s="47" t="s">
        <v>132</v>
      </c>
      <c r="F46" s="182">
        <v>1138.2</v>
      </c>
    </row>
    <row r="47" spans="1:6" ht="12.75">
      <c r="A47" s="180">
        <f t="shared" si="0"/>
        <v>40</v>
      </c>
      <c r="B47" s="110" t="s">
        <v>130</v>
      </c>
      <c r="C47" s="92">
        <v>13866</v>
      </c>
      <c r="D47" s="47" t="s">
        <v>133</v>
      </c>
      <c r="E47" s="47" t="s">
        <v>92</v>
      </c>
      <c r="F47" s="182">
        <v>762.72</v>
      </c>
    </row>
    <row r="48" spans="1:6" ht="12.75">
      <c r="A48" s="180">
        <f t="shared" si="0"/>
        <v>41</v>
      </c>
      <c r="B48" s="110" t="s">
        <v>130</v>
      </c>
      <c r="C48" s="92">
        <v>13868</v>
      </c>
      <c r="D48" s="47" t="s">
        <v>134</v>
      </c>
      <c r="E48" s="47" t="s">
        <v>135</v>
      </c>
      <c r="F48" s="182">
        <v>690.2</v>
      </c>
    </row>
    <row r="49" spans="1:6" ht="12.75">
      <c r="A49" s="180">
        <f t="shared" si="0"/>
        <v>42</v>
      </c>
      <c r="B49" s="110" t="s">
        <v>130</v>
      </c>
      <c r="C49" s="92">
        <v>13869</v>
      </c>
      <c r="D49" s="47" t="s">
        <v>134</v>
      </c>
      <c r="E49" s="47" t="s">
        <v>135</v>
      </c>
      <c r="F49" s="182">
        <v>276.08</v>
      </c>
    </row>
    <row r="50" spans="1:6" ht="12.75">
      <c r="A50" s="180">
        <f t="shared" si="0"/>
        <v>43</v>
      </c>
      <c r="B50" s="110" t="s">
        <v>130</v>
      </c>
      <c r="C50" s="92">
        <v>13871</v>
      </c>
      <c r="D50" s="47" t="s">
        <v>94</v>
      </c>
      <c r="E50" s="47" t="s">
        <v>129</v>
      </c>
      <c r="F50" s="182">
        <v>17828.83</v>
      </c>
    </row>
    <row r="51" spans="1:6" ht="12.75">
      <c r="A51" s="180">
        <f t="shared" si="0"/>
        <v>44</v>
      </c>
      <c r="B51" s="110" t="s">
        <v>130</v>
      </c>
      <c r="C51" s="92">
        <v>13872</v>
      </c>
      <c r="D51" s="47" t="s">
        <v>94</v>
      </c>
      <c r="E51" s="47" t="s">
        <v>129</v>
      </c>
      <c r="F51" s="182">
        <v>26928.4</v>
      </c>
    </row>
    <row r="52" spans="1:6" ht="12.75">
      <c r="A52" s="180">
        <f t="shared" si="0"/>
        <v>45</v>
      </c>
      <c r="B52" s="110" t="s">
        <v>136</v>
      </c>
      <c r="C52" s="92">
        <v>13916</v>
      </c>
      <c r="D52" s="47" t="s">
        <v>137</v>
      </c>
      <c r="E52" s="47" t="s">
        <v>138</v>
      </c>
      <c r="F52" s="182">
        <v>2713.2</v>
      </c>
    </row>
    <row r="53" spans="1:6" ht="12.75">
      <c r="A53" s="180">
        <f t="shared" si="0"/>
        <v>46</v>
      </c>
      <c r="B53" s="110" t="s">
        <v>136</v>
      </c>
      <c r="C53" s="92">
        <v>13945</v>
      </c>
      <c r="D53" s="47" t="s">
        <v>139</v>
      </c>
      <c r="E53" s="47" t="s">
        <v>135</v>
      </c>
      <c r="F53" s="182">
        <v>42721</v>
      </c>
    </row>
    <row r="54" spans="1:6" ht="12.75">
      <c r="A54" s="180">
        <f t="shared" si="0"/>
        <v>47</v>
      </c>
      <c r="B54" s="110" t="s">
        <v>136</v>
      </c>
      <c r="C54" s="92">
        <v>13944</v>
      </c>
      <c r="D54" s="47" t="s">
        <v>140</v>
      </c>
      <c r="E54" s="47" t="s">
        <v>141</v>
      </c>
      <c r="F54" s="182">
        <v>2934.54</v>
      </c>
    </row>
    <row r="55" spans="1:6" ht="12.75">
      <c r="A55" s="180">
        <f t="shared" si="0"/>
        <v>48</v>
      </c>
      <c r="B55" s="110" t="s">
        <v>136</v>
      </c>
      <c r="C55" s="92">
        <v>13915</v>
      </c>
      <c r="D55" s="47" t="s">
        <v>94</v>
      </c>
      <c r="E55" s="47" t="s">
        <v>142</v>
      </c>
      <c r="F55" s="182">
        <v>455</v>
      </c>
    </row>
    <row r="56" spans="1:6" ht="13.5" thickBot="1">
      <c r="A56" s="183"/>
      <c r="B56" s="184"/>
      <c r="C56" s="185"/>
      <c r="D56" s="186"/>
      <c r="E56" s="187" t="s">
        <v>143</v>
      </c>
      <c r="F56" s="188">
        <f>SUM(F8:F55)</f>
        <v>1602799.0200000003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33</v>
      </c>
      <c r="B1" s="8"/>
      <c r="C1" s="8"/>
      <c r="D1" s="8"/>
    </row>
    <row r="3" spans="1:4" ht="15.75" customHeight="1">
      <c r="A3" s="43" t="s">
        <v>19</v>
      </c>
      <c r="B3" s="43"/>
      <c r="C3" s="43"/>
      <c r="D3" s="10"/>
    </row>
    <row r="4" spans="1:10" ht="30" customHeight="1">
      <c r="A4" s="44" t="s">
        <v>28</v>
      </c>
      <c r="B4" s="44"/>
      <c r="C4" s="44"/>
      <c r="D4" s="44"/>
      <c r="E4" s="44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7" t="s">
        <v>29</v>
      </c>
      <c r="C6" s="7" t="str">
        <f>personal!E6</f>
        <v>20-24 decembrie 2021</v>
      </c>
      <c r="D6" s="14"/>
      <c r="E6" s="11"/>
      <c r="F6" s="11"/>
      <c r="G6" s="11"/>
      <c r="H6" s="11"/>
      <c r="I6" s="12"/>
      <c r="J6" s="12"/>
    </row>
    <row r="7" ht="13.5" thickBot="1"/>
    <row r="8" spans="1:5" ht="21.75" customHeight="1" thickBot="1">
      <c r="A8" s="28" t="s">
        <v>14</v>
      </c>
      <c r="B8" s="29" t="s">
        <v>15</v>
      </c>
      <c r="C8" s="29" t="s">
        <v>16</v>
      </c>
      <c r="D8" s="29" t="s">
        <v>20</v>
      </c>
      <c r="E8" s="30" t="s">
        <v>17</v>
      </c>
    </row>
    <row r="9" spans="1:5" s="15" customFormat="1" ht="38.25">
      <c r="A9" s="172" t="s">
        <v>186</v>
      </c>
      <c r="B9" s="167" t="s">
        <v>187</v>
      </c>
      <c r="C9" s="168" t="s">
        <v>197</v>
      </c>
      <c r="D9" s="169" t="s">
        <v>167</v>
      </c>
      <c r="E9" s="173">
        <v>120252</v>
      </c>
    </row>
    <row r="10" spans="1:5" s="15" customFormat="1" ht="38.25">
      <c r="A10" s="172" t="s">
        <v>186</v>
      </c>
      <c r="B10" s="170" t="s">
        <v>188</v>
      </c>
      <c r="C10" s="168" t="s">
        <v>197</v>
      </c>
      <c r="D10" s="169" t="s">
        <v>167</v>
      </c>
      <c r="E10" s="174">
        <v>2706</v>
      </c>
    </row>
    <row r="11" spans="1:5" s="15" customFormat="1" ht="25.5">
      <c r="A11" s="172" t="s">
        <v>157</v>
      </c>
      <c r="B11" s="170" t="s">
        <v>189</v>
      </c>
      <c r="C11" s="168" t="s">
        <v>198</v>
      </c>
      <c r="D11" s="171" t="s">
        <v>190</v>
      </c>
      <c r="E11" s="175">
        <v>802.69</v>
      </c>
    </row>
    <row r="12" spans="1:5" s="15" customFormat="1" ht="25.5">
      <c r="A12" s="172" t="s">
        <v>157</v>
      </c>
      <c r="B12" s="170" t="s">
        <v>191</v>
      </c>
      <c r="C12" s="168" t="s">
        <v>199</v>
      </c>
      <c r="D12" s="171" t="s">
        <v>190</v>
      </c>
      <c r="E12" s="175">
        <v>4548.55</v>
      </c>
    </row>
    <row r="13" spans="1:5" s="15" customFormat="1" ht="25.5">
      <c r="A13" s="172" t="s">
        <v>157</v>
      </c>
      <c r="B13" s="170" t="s">
        <v>192</v>
      </c>
      <c r="C13" s="168" t="s">
        <v>200</v>
      </c>
      <c r="D13" s="171" t="s">
        <v>190</v>
      </c>
      <c r="E13" s="174">
        <v>809.08</v>
      </c>
    </row>
    <row r="14" spans="1:5" s="15" customFormat="1" ht="25.5">
      <c r="A14" s="172" t="s">
        <v>157</v>
      </c>
      <c r="B14" s="170" t="s">
        <v>193</v>
      </c>
      <c r="C14" s="168" t="s">
        <v>201</v>
      </c>
      <c r="D14" s="171" t="s">
        <v>190</v>
      </c>
      <c r="E14" s="174">
        <v>4542.16</v>
      </c>
    </row>
    <row r="15" spans="1:5" s="15" customFormat="1" ht="25.5">
      <c r="A15" s="172" t="s">
        <v>194</v>
      </c>
      <c r="B15" s="170" t="s">
        <v>195</v>
      </c>
      <c r="C15" s="168" t="s">
        <v>196</v>
      </c>
      <c r="D15" s="169" t="s">
        <v>167</v>
      </c>
      <c r="E15" s="174">
        <v>267.75</v>
      </c>
    </row>
    <row r="16" spans="1:5" s="15" customFormat="1" ht="12.75">
      <c r="A16" s="20"/>
      <c r="B16" s="18"/>
      <c r="C16" s="19"/>
      <c r="D16" s="19"/>
      <c r="E16" s="21"/>
    </row>
    <row r="17" spans="1:5" s="15" customFormat="1" ht="13.5" thickBot="1">
      <c r="A17" s="34"/>
      <c r="B17" s="35"/>
      <c r="C17" s="36"/>
      <c r="D17" s="36"/>
      <c r="E17" s="37"/>
    </row>
    <row r="18" spans="1:5" ht="20.25" customHeight="1" thickBot="1">
      <c r="A18" s="31" t="s">
        <v>18</v>
      </c>
      <c r="B18" s="32"/>
      <c r="C18" s="32"/>
      <c r="D18" s="32"/>
      <c r="E18" s="33">
        <f>SUM(E9:E17)</f>
        <v>133928.23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33</v>
      </c>
      <c r="B1" s="8"/>
      <c r="C1" s="8"/>
      <c r="D1" s="8"/>
    </row>
    <row r="3" spans="1:4" ht="15.75" customHeight="1">
      <c r="A3" s="43" t="s">
        <v>19</v>
      </c>
      <c r="B3" s="43"/>
      <c r="C3" s="43"/>
      <c r="D3" s="10"/>
    </row>
    <row r="4" spans="1:10" ht="19.5" customHeight="1">
      <c r="A4" s="44" t="s">
        <v>21</v>
      </c>
      <c r="B4" s="44"/>
      <c r="C4" s="44"/>
      <c r="D4" s="44"/>
      <c r="E4" s="44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7" t="s">
        <v>29</v>
      </c>
      <c r="C6" s="7" t="str">
        <f>personal!E6</f>
        <v>20-24 decembrie 2021</v>
      </c>
      <c r="D6" s="14"/>
      <c r="E6" s="11"/>
      <c r="F6" s="11"/>
      <c r="G6" s="11"/>
      <c r="H6" s="11"/>
      <c r="I6" s="12"/>
      <c r="J6" s="12"/>
    </row>
    <row r="7" ht="13.5" thickBot="1"/>
    <row r="8" spans="1:5" ht="18" customHeight="1" thickBot="1">
      <c r="A8" s="28" t="s">
        <v>14</v>
      </c>
      <c r="B8" s="29" t="s">
        <v>15</v>
      </c>
      <c r="C8" s="29" t="s">
        <v>16</v>
      </c>
      <c r="D8" s="29" t="s">
        <v>20</v>
      </c>
      <c r="E8" s="30" t="s">
        <v>17</v>
      </c>
    </row>
    <row r="9" spans="1:5" s="15" customFormat="1" ht="25.5">
      <c r="A9" s="165" t="s">
        <v>183</v>
      </c>
      <c r="B9" s="162">
        <v>13755</v>
      </c>
      <c r="C9" s="163" t="s">
        <v>184</v>
      </c>
      <c r="D9" s="164" t="s">
        <v>185</v>
      </c>
      <c r="E9" s="166">
        <v>927962</v>
      </c>
    </row>
    <row r="10" spans="1:5" s="15" customFormat="1" ht="12.75">
      <c r="A10" s="20"/>
      <c r="B10" s="18"/>
      <c r="C10" s="19"/>
      <c r="D10" s="19"/>
      <c r="E10" s="21"/>
    </row>
    <row r="11" spans="1:5" s="15" customFormat="1" ht="13.5" thickBot="1">
      <c r="A11" s="34"/>
      <c r="B11" s="35"/>
      <c r="C11" s="36"/>
      <c r="D11" s="36"/>
      <c r="E11" s="37"/>
    </row>
    <row r="12" spans="1:5" ht="18" customHeight="1" thickBot="1">
      <c r="A12" s="31" t="s">
        <v>18</v>
      </c>
      <c r="B12" s="32"/>
      <c r="C12" s="32"/>
      <c r="D12" s="32"/>
      <c r="E12" s="33">
        <f>SUM(E9:E11)</f>
        <v>927962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03">
      <selection activeCell="H120" sqref="H120"/>
    </sheetView>
  </sheetViews>
  <sheetFormatPr defaultColWidth="9.140625" defaultRowHeight="12.75"/>
  <cols>
    <col min="1" max="1" width="7.28125" style="133" customWidth="1"/>
    <col min="2" max="2" width="14.140625" style="133" customWidth="1"/>
    <col min="3" max="3" width="23.28125" style="133" customWidth="1"/>
    <col min="4" max="4" width="23.8515625" style="133" customWidth="1"/>
    <col min="5" max="5" width="35.421875" style="133" customWidth="1"/>
    <col min="6" max="6" width="25.140625" style="134" customWidth="1"/>
    <col min="7" max="8" width="9.140625" style="133" customWidth="1"/>
    <col min="9" max="9" width="9.140625" style="135" customWidth="1"/>
    <col min="10" max="10" width="34.00390625" style="133" customWidth="1"/>
    <col min="11" max="16384" width="9.140625" style="133" customWidth="1"/>
  </cols>
  <sheetData>
    <row r="1" ht="12.75">
      <c r="A1" s="22" t="s">
        <v>34</v>
      </c>
    </row>
    <row r="2" ht="12.75">
      <c r="A2" s="22"/>
    </row>
    <row r="3" ht="12.75">
      <c r="A3" s="22" t="s">
        <v>30</v>
      </c>
    </row>
    <row r="4" spans="1:5" ht="12.75">
      <c r="A4" s="22" t="s">
        <v>23</v>
      </c>
      <c r="D4" s="17" t="s">
        <v>29</v>
      </c>
      <c r="E4" s="42" t="str">
        <f>personal!E6</f>
        <v>20-24 decembrie 2021</v>
      </c>
    </row>
    <row r="5" ht="13.5" thickBot="1"/>
    <row r="6" spans="1:9" ht="26.25" thickBot="1">
      <c r="A6" s="121" t="s">
        <v>8</v>
      </c>
      <c r="B6" s="122" t="s">
        <v>9</v>
      </c>
      <c r="C6" s="122" t="s">
        <v>10</v>
      </c>
      <c r="D6" s="122" t="s">
        <v>24</v>
      </c>
      <c r="E6" s="122" t="s">
        <v>31</v>
      </c>
      <c r="F6" s="123" t="s">
        <v>26</v>
      </c>
      <c r="I6" s="133"/>
    </row>
    <row r="7" spans="1:9" ht="12.75">
      <c r="A7" s="136">
        <v>1</v>
      </c>
      <c r="B7" s="120" t="s">
        <v>145</v>
      </c>
      <c r="C7" s="120">
        <v>13681</v>
      </c>
      <c r="D7" s="137" t="s">
        <v>146</v>
      </c>
      <c r="E7" s="138" t="s">
        <v>147</v>
      </c>
      <c r="F7" s="139">
        <v>1500</v>
      </c>
      <c r="I7" s="133"/>
    </row>
    <row r="8" spans="1:9" ht="19.5" customHeight="1">
      <c r="A8" s="140">
        <v>2</v>
      </c>
      <c r="B8" s="114" t="s">
        <v>145</v>
      </c>
      <c r="C8" s="114">
        <v>13682</v>
      </c>
      <c r="D8" s="141" t="s">
        <v>146</v>
      </c>
      <c r="E8" s="142" t="s">
        <v>148</v>
      </c>
      <c r="F8" s="143">
        <v>1500</v>
      </c>
      <c r="I8" s="133"/>
    </row>
    <row r="9" spans="1:6" ht="18" customHeight="1">
      <c r="A9" s="140">
        <v>3</v>
      </c>
      <c r="B9" s="114" t="s">
        <v>145</v>
      </c>
      <c r="C9" s="114">
        <v>13683</v>
      </c>
      <c r="D9" s="141" t="s">
        <v>146</v>
      </c>
      <c r="E9" s="142" t="s">
        <v>149</v>
      </c>
      <c r="F9" s="143">
        <v>2000</v>
      </c>
    </row>
    <row r="10" spans="1:6" ht="18" customHeight="1">
      <c r="A10" s="140">
        <v>4</v>
      </c>
      <c r="B10" s="114" t="s">
        <v>145</v>
      </c>
      <c r="C10" s="114">
        <v>13684</v>
      </c>
      <c r="D10" s="141" t="s">
        <v>146</v>
      </c>
      <c r="E10" s="142" t="s">
        <v>150</v>
      </c>
      <c r="F10" s="143">
        <v>2000</v>
      </c>
    </row>
    <row r="11" spans="1:6" ht="18" customHeight="1">
      <c r="A11" s="140">
        <v>5</v>
      </c>
      <c r="B11" s="114" t="s">
        <v>151</v>
      </c>
      <c r="C11" s="114">
        <v>13733</v>
      </c>
      <c r="D11" s="141" t="s">
        <v>146</v>
      </c>
      <c r="E11" s="142" t="s">
        <v>152</v>
      </c>
      <c r="F11" s="143">
        <v>1000</v>
      </c>
    </row>
    <row r="12" spans="1:6" ht="18" customHeight="1">
      <c r="A12" s="140">
        <v>6</v>
      </c>
      <c r="B12" s="114" t="s">
        <v>151</v>
      </c>
      <c r="C12" s="114">
        <v>13734</v>
      </c>
      <c r="D12" s="141" t="s">
        <v>146</v>
      </c>
      <c r="E12" s="142" t="s">
        <v>153</v>
      </c>
      <c r="F12" s="143">
        <v>531</v>
      </c>
    </row>
    <row r="13" spans="1:6" ht="18" customHeight="1">
      <c r="A13" s="140">
        <v>7</v>
      </c>
      <c r="B13" s="114" t="s">
        <v>154</v>
      </c>
      <c r="C13" s="114">
        <v>13873</v>
      </c>
      <c r="D13" s="141" t="s">
        <v>146</v>
      </c>
      <c r="E13" s="142" t="s">
        <v>155</v>
      </c>
      <c r="F13" s="143">
        <v>23000</v>
      </c>
    </row>
    <row r="14" spans="1:6" ht="18" customHeight="1">
      <c r="A14" s="140">
        <v>8</v>
      </c>
      <c r="B14" s="114" t="s">
        <v>154</v>
      </c>
      <c r="C14" s="114">
        <v>13895</v>
      </c>
      <c r="D14" s="141" t="s">
        <v>146</v>
      </c>
      <c r="E14" s="142" t="s">
        <v>156</v>
      </c>
      <c r="F14" s="143">
        <v>1500</v>
      </c>
    </row>
    <row r="15" spans="1:6" ht="18" customHeight="1">
      <c r="A15" s="140">
        <v>9</v>
      </c>
      <c r="B15" s="114" t="s">
        <v>157</v>
      </c>
      <c r="C15" s="114">
        <v>13936</v>
      </c>
      <c r="D15" s="141" t="s">
        <v>146</v>
      </c>
      <c r="E15" s="142" t="s">
        <v>158</v>
      </c>
      <c r="F15" s="143">
        <v>1000</v>
      </c>
    </row>
    <row r="16" spans="1:6" ht="18" customHeight="1">
      <c r="A16" s="140">
        <v>10</v>
      </c>
      <c r="B16" s="114" t="s">
        <v>157</v>
      </c>
      <c r="C16" s="114">
        <v>13937</v>
      </c>
      <c r="D16" s="141" t="s">
        <v>146</v>
      </c>
      <c r="E16" s="142" t="s">
        <v>158</v>
      </c>
      <c r="F16" s="143">
        <v>1000</v>
      </c>
    </row>
    <row r="17" spans="1:6" ht="18" customHeight="1">
      <c r="A17" s="140">
        <v>11</v>
      </c>
      <c r="B17" s="114" t="s">
        <v>157</v>
      </c>
      <c r="C17" s="114">
        <v>13938</v>
      </c>
      <c r="D17" s="141" t="s">
        <v>146</v>
      </c>
      <c r="E17" s="142" t="s">
        <v>159</v>
      </c>
      <c r="F17" s="143">
        <v>1500</v>
      </c>
    </row>
    <row r="18" spans="1:6" ht="18" customHeight="1">
      <c r="A18" s="140">
        <v>12</v>
      </c>
      <c r="B18" s="114" t="s">
        <v>157</v>
      </c>
      <c r="C18" s="114">
        <v>13939</v>
      </c>
      <c r="D18" s="141" t="s">
        <v>146</v>
      </c>
      <c r="E18" s="142" t="s">
        <v>159</v>
      </c>
      <c r="F18" s="143">
        <v>1000</v>
      </c>
    </row>
    <row r="19" spans="1:6" ht="18" customHeight="1">
      <c r="A19" s="140">
        <v>13</v>
      </c>
      <c r="B19" s="115">
        <v>44550</v>
      </c>
      <c r="C19" s="116">
        <v>13735</v>
      </c>
      <c r="D19" s="116" t="s">
        <v>163</v>
      </c>
      <c r="E19" s="117" t="s">
        <v>170</v>
      </c>
      <c r="F19" s="119">
        <v>500</v>
      </c>
    </row>
    <row r="20" spans="1:6" ht="18" customHeight="1">
      <c r="A20" s="140">
        <v>14</v>
      </c>
      <c r="B20" s="115">
        <v>44550</v>
      </c>
      <c r="C20" s="116">
        <v>13736</v>
      </c>
      <c r="D20" s="116" t="s">
        <v>163</v>
      </c>
      <c r="E20" s="117" t="s">
        <v>170</v>
      </c>
      <c r="F20" s="119">
        <v>3150</v>
      </c>
    </row>
    <row r="21" spans="1:6" ht="18" customHeight="1">
      <c r="A21" s="140">
        <v>15</v>
      </c>
      <c r="B21" s="115">
        <v>44550</v>
      </c>
      <c r="C21" s="118">
        <v>13737</v>
      </c>
      <c r="D21" s="116" t="s">
        <v>163</v>
      </c>
      <c r="E21" s="117" t="s">
        <v>170</v>
      </c>
      <c r="F21" s="119">
        <v>1800</v>
      </c>
    </row>
    <row r="22" spans="1:6" ht="18" customHeight="1">
      <c r="A22" s="140">
        <v>16</v>
      </c>
      <c r="B22" s="115">
        <v>44550</v>
      </c>
      <c r="C22" s="118">
        <v>13738</v>
      </c>
      <c r="D22" s="116" t="s">
        <v>163</v>
      </c>
      <c r="E22" s="117" t="s">
        <v>170</v>
      </c>
      <c r="F22" s="119">
        <v>2550</v>
      </c>
    </row>
    <row r="23" spans="1:6" ht="18" customHeight="1">
      <c r="A23" s="140">
        <v>17</v>
      </c>
      <c r="B23" s="115">
        <v>44550</v>
      </c>
      <c r="C23" s="116">
        <v>13739</v>
      </c>
      <c r="D23" s="116" t="s">
        <v>163</v>
      </c>
      <c r="E23" s="117" t="s">
        <v>171</v>
      </c>
      <c r="F23" s="119">
        <v>4303.11</v>
      </c>
    </row>
    <row r="24" spans="1:6" ht="18" customHeight="1">
      <c r="A24" s="140">
        <v>18</v>
      </c>
      <c r="B24" s="115">
        <v>44551</v>
      </c>
      <c r="C24" s="116">
        <v>13763</v>
      </c>
      <c r="D24" s="116" t="s">
        <v>160</v>
      </c>
      <c r="E24" s="117" t="s">
        <v>172</v>
      </c>
      <c r="F24" s="119">
        <v>69379.15</v>
      </c>
    </row>
    <row r="25" spans="1:6" ht="18" customHeight="1">
      <c r="A25" s="140">
        <v>19</v>
      </c>
      <c r="B25" s="115">
        <v>44551</v>
      </c>
      <c r="C25" s="116">
        <v>13764</v>
      </c>
      <c r="D25" s="116" t="s">
        <v>160</v>
      </c>
      <c r="E25" s="117" t="s">
        <v>172</v>
      </c>
      <c r="F25" s="119">
        <v>61216.91</v>
      </c>
    </row>
    <row r="26" spans="1:6" ht="18" customHeight="1">
      <c r="A26" s="140">
        <v>20</v>
      </c>
      <c r="B26" s="115">
        <v>44551</v>
      </c>
      <c r="C26" s="116">
        <v>13765</v>
      </c>
      <c r="D26" s="116" t="s">
        <v>160</v>
      </c>
      <c r="E26" s="117" t="s">
        <v>172</v>
      </c>
      <c r="F26" s="119">
        <v>108205.14</v>
      </c>
    </row>
    <row r="27" spans="1:6" ht="18" customHeight="1">
      <c r="A27" s="140">
        <v>21</v>
      </c>
      <c r="B27" s="115">
        <v>44551</v>
      </c>
      <c r="C27" s="116">
        <v>13773</v>
      </c>
      <c r="D27" s="116" t="s">
        <v>173</v>
      </c>
      <c r="E27" s="117" t="s">
        <v>174</v>
      </c>
      <c r="F27" s="119">
        <v>15</v>
      </c>
    </row>
    <row r="28" spans="1:6" ht="18" customHeight="1">
      <c r="A28" s="140">
        <v>22</v>
      </c>
      <c r="B28" s="115">
        <v>44551</v>
      </c>
      <c r="C28" s="116">
        <v>13776</v>
      </c>
      <c r="D28" s="116" t="s">
        <v>163</v>
      </c>
      <c r="E28" s="117" t="s">
        <v>170</v>
      </c>
      <c r="F28" s="119">
        <v>300</v>
      </c>
    </row>
    <row r="29" spans="1:6" ht="25.5">
      <c r="A29" s="140">
        <v>23</v>
      </c>
      <c r="B29" s="115">
        <v>44551</v>
      </c>
      <c r="C29" s="116">
        <v>13782</v>
      </c>
      <c r="D29" s="116" t="s">
        <v>173</v>
      </c>
      <c r="E29" s="117" t="s">
        <v>175</v>
      </c>
      <c r="F29" s="119">
        <v>35828</v>
      </c>
    </row>
    <row r="30" spans="1:6" ht="18" customHeight="1">
      <c r="A30" s="140">
        <v>24</v>
      </c>
      <c r="B30" s="115">
        <v>44551</v>
      </c>
      <c r="C30" s="116">
        <v>13777</v>
      </c>
      <c r="D30" s="116" t="s">
        <v>173</v>
      </c>
      <c r="E30" s="117" t="s">
        <v>174</v>
      </c>
      <c r="F30" s="119">
        <v>170</v>
      </c>
    </row>
    <row r="31" spans="1:6" ht="18" customHeight="1">
      <c r="A31" s="140">
        <v>25</v>
      </c>
      <c r="B31" s="115">
        <v>44551</v>
      </c>
      <c r="C31" s="116">
        <v>13775</v>
      </c>
      <c r="D31" s="116" t="s">
        <v>163</v>
      </c>
      <c r="E31" s="117" t="s">
        <v>170</v>
      </c>
      <c r="F31" s="119">
        <v>4550</v>
      </c>
    </row>
    <row r="32" spans="1:6" ht="18" customHeight="1">
      <c r="A32" s="140">
        <v>26</v>
      </c>
      <c r="B32" s="115">
        <v>44551</v>
      </c>
      <c r="C32" s="116">
        <v>13774</v>
      </c>
      <c r="D32" s="116" t="s">
        <v>163</v>
      </c>
      <c r="E32" s="117" t="s">
        <v>171</v>
      </c>
      <c r="F32" s="119">
        <v>1590</v>
      </c>
    </row>
    <row r="33" spans="1:6" ht="18" customHeight="1">
      <c r="A33" s="140">
        <v>27</v>
      </c>
      <c r="B33" s="115">
        <v>44552</v>
      </c>
      <c r="C33" s="116">
        <v>13813</v>
      </c>
      <c r="D33" s="116" t="s">
        <v>160</v>
      </c>
      <c r="E33" s="117" t="s">
        <v>170</v>
      </c>
      <c r="F33" s="119">
        <v>1700</v>
      </c>
    </row>
    <row r="34" spans="1:6" ht="18" customHeight="1">
      <c r="A34" s="140">
        <v>28</v>
      </c>
      <c r="B34" s="115">
        <v>44552</v>
      </c>
      <c r="C34" s="116">
        <v>13814</v>
      </c>
      <c r="D34" s="116" t="s">
        <v>160</v>
      </c>
      <c r="E34" s="117" t="s">
        <v>170</v>
      </c>
      <c r="F34" s="119">
        <v>10250</v>
      </c>
    </row>
    <row r="35" spans="1:6" ht="18" customHeight="1">
      <c r="A35" s="140">
        <v>29</v>
      </c>
      <c r="B35" s="115">
        <v>44552</v>
      </c>
      <c r="C35" s="116">
        <v>13817</v>
      </c>
      <c r="D35" s="116" t="s">
        <v>163</v>
      </c>
      <c r="E35" s="117" t="s">
        <v>170</v>
      </c>
      <c r="F35" s="119">
        <v>100</v>
      </c>
    </row>
    <row r="36" spans="1:6" ht="18" customHeight="1">
      <c r="A36" s="140">
        <v>30</v>
      </c>
      <c r="B36" s="115">
        <v>44552</v>
      </c>
      <c r="C36" s="116">
        <v>13819</v>
      </c>
      <c r="D36" s="116" t="s">
        <v>163</v>
      </c>
      <c r="E36" s="117" t="s">
        <v>170</v>
      </c>
      <c r="F36" s="119">
        <v>930</v>
      </c>
    </row>
    <row r="37" spans="1:6" ht="18" customHeight="1">
      <c r="A37" s="140">
        <v>31</v>
      </c>
      <c r="B37" s="115">
        <v>44552</v>
      </c>
      <c r="C37" s="116">
        <v>13821</v>
      </c>
      <c r="D37" s="116" t="s">
        <v>163</v>
      </c>
      <c r="E37" s="117" t="s">
        <v>170</v>
      </c>
      <c r="F37" s="119">
        <v>100</v>
      </c>
    </row>
    <row r="38" spans="1:6" ht="18" customHeight="1">
      <c r="A38" s="140">
        <v>32</v>
      </c>
      <c r="B38" s="115">
        <v>44552</v>
      </c>
      <c r="C38" s="116">
        <v>13826</v>
      </c>
      <c r="D38" s="116" t="s">
        <v>160</v>
      </c>
      <c r="E38" s="117" t="s">
        <v>170</v>
      </c>
      <c r="F38" s="119">
        <v>8575</v>
      </c>
    </row>
    <row r="39" spans="1:6" ht="18" customHeight="1">
      <c r="A39" s="140">
        <v>33</v>
      </c>
      <c r="B39" s="115">
        <v>44552</v>
      </c>
      <c r="C39" s="116">
        <v>13828</v>
      </c>
      <c r="D39" s="116" t="s">
        <v>163</v>
      </c>
      <c r="E39" s="117" t="s">
        <v>170</v>
      </c>
      <c r="F39" s="119">
        <v>2000</v>
      </c>
    </row>
    <row r="40" spans="1:6" ht="18" customHeight="1">
      <c r="A40" s="140">
        <v>34</v>
      </c>
      <c r="B40" s="115">
        <v>44552</v>
      </c>
      <c r="C40" s="116">
        <v>13830</v>
      </c>
      <c r="D40" s="116" t="s">
        <v>160</v>
      </c>
      <c r="E40" s="117" t="s">
        <v>170</v>
      </c>
      <c r="F40" s="119">
        <v>350</v>
      </c>
    </row>
    <row r="41" spans="1:6" ht="18" customHeight="1">
      <c r="A41" s="140">
        <v>35</v>
      </c>
      <c r="B41" s="115">
        <v>44552</v>
      </c>
      <c r="C41" s="116">
        <v>13848</v>
      </c>
      <c r="D41" s="116" t="s">
        <v>173</v>
      </c>
      <c r="E41" s="117" t="s">
        <v>174</v>
      </c>
      <c r="F41" s="119">
        <v>100</v>
      </c>
    </row>
    <row r="42" spans="1:6" ht="18" customHeight="1">
      <c r="A42" s="140">
        <v>36</v>
      </c>
      <c r="B42" s="115">
        <v>44552</v>
      </c>
      <c r="C42" s="116">
        <v>13847</v>
      </c>
      <c r="D42" s="116" t="s">
        <v>173</v>
      </c>
      <c r="E42" s="117" t="s">
        <v>174</v>
      </c>
      <c r="F42" s="119">
        <v>120</v>
      </c>
    </row>
    <row r="43" spans="1:6" ht="18" customHeight="1">
      <c r="A43" s="140">
        <v>37</v>
      </c>
      <c r="B43" s="115">
        <v>44552</v>
      </c>
      <c r="C43" s="116">
        <v>13846</v>
      </c>
      <c r="D43" s="116" t="s">
        <v>173</v>
      </c>
      <c r="E43" s="117" t="s">
        <v>174</v>
      </c>
      <c r="F43" s="119">
        <v>30</v>
      </c>
    </row>
    <row r="44" spans="1:6" ht="18" customHeight="1">
      <c r="A44" s="140">
        <v>38</v>
      </c>
      <c r="B44" s="115">
        <v>44552</v>
      </c>
      <c r="C44" s="116">
        <v>13845</v>
      </c>
      <c r="D44" s="116" t="s">
        <v>173</v>
      </c>
      <c r="E44" s="117" t="s">
        <v>174</v>
      </c>
      <c r="F44" s="119">
        <v>150</v>
      </c>
    </row>
    <row r="45" spans="1:6" ht="18" customHeight="1">
      <c r="A45" s="140">
        <v>39</v>
      </c>
      <c r="B45" s="115">
        <v>44552</v>
      </c>
      <c r="C45" s="116">
        <v>13844</v>
      </c>
      <c r="D45" s="116" t="s">
        <v>173</v>
      </c>
      <c r="E45" s="117" t="s">
        <v>174</v>
      </c>
      <c r="F45" s="119">
        <v>80</v>
      </c>
    </row>
    <row r="46" spans="1:6" ht="18" customHeight="1">
      <c r="A46" s="140">
        <v>40</v>
      </c>
      <c r="B46" s="115">
        <v>44552</v>
      </c>
      <c r="C46" s="116">
        <v>13843</v>
      </c>
      <c r="D46" s="116" t="s">
        <v>173</v>
      </c>
      <c r="E46" s="117" t="s">
        <v>174</v>
      </c>
      <c r="F46" s="119">
        <v>150</v>
      </c>
    </row>
    <row r="47" spans="1:6" ht="18" customHeight="1">
      <c r="A47" s="140">
        <v>41</v>
      </c>
      <c r="B47" s="115">
        <v>44552</v>
      </c>
      <c r="C47" s="116">
        <v>13833</v>
      </c>
      <c r="D47" s="116" t="s">
        <v>163</v>
      </c>
      <c r="E47" s="117" t="s">
        <v>170</v>
      </c>
      <c r="F47" s="119">
        <v>3348</v>
      </c>
    </row>
    <row r="48" spans="1:6" ht="18" customHeight="1">
      <c r="A48" s="140">
        <v>42</v>
      </c>
      <c r="B48" s="115">
        <v>44552</v>
      </c>
      <c r="C48" s="116">
        <v>13832</v>
      </c>
      <c r="D48" s="116" t="s">
        <v>163</v>
      </c>
      <c r="E48" s="117" t="s">
        <v>170</v>
      </c>
      <c r="F48" s="119">
        <v>10630</v>
      </c>
    </row>
    <row r="49" spans="1:6" ht="18" customHeight="1">
      <c r="A49" s="140">
        <v>43</v>
      </c>
      <c r="B49" s="115">
        <v>44552</v>
      </c>
      <c r="C49" s="116">
        <v>13831</v>
      </c>
      <c r="D49" s="116" t="s">
        <v>160</v>
      </c>
      <c r="E49" s="117" t="s">
        <v>170</v>
      </c>
      <c r="F49" s="119">
        <v>3600</v>
      </c>
    </row>
    <row r="50" spans="1:6" ht="25.5">
      <c r="A50" s="140">
        <v>44</v>
      </c>
      <c r="B50" s="115">
        <v>44552</v>
      </c>
      <c r="C50" s="116">
        <v>13791</v>
      </c>
      <c r="D50" s="116" t="s">
        <v>176</v>
      </c>
      <c r="E50" s="117" t="s">
        <v>177</v>
      </c>
      <c r="F50" s="119">
        <v>179500</v>
      </c>
    </row>
    <row r="51" spans="1:6" ht="25.5">
      <c r="A51" s="140">
        <v>45</v>
      </c>
      <c r="B51" s="115">
        <v>44552</v>
      </c>
      <c r="C51" s="116">
        <v>13790</v>
      </c>
      <c r="D51" s="116" t="s">
        <v>176</v>
      </c>
      <c r="E51" s="117" t="s">
        <v>177</v>
      </c>
      <c r="F51" s="119">
        <v>332000</v>
      </c>
    </row>
    <row r="52" spans="1:6" ht="25.5">
      <c r="A52" s="140">
        <v>46</v>
      </c>
      <c r="B52" s="115">
        <v>44552</v>
      </c>
      <c r="C52" s="116">
        <v>13789</v>
      </c>
      <c r="D52" s="116" t="s">
        <v>176</v>
      </c>
      <c r="E52" s="117" t="s">
        <v>177</v>
      </c>
      <c r="F52" s="119">
        <v>7000000</v>
      </c>
    </row>
    <row r="53" spans="1:6" ht="25.5">
      <c r="A53" s="140">
        <v>47</v>
      </c>
      <c r="B53" s="115">
        <v>44552</v>
      </c>
      <c r="C53" s="116">
        <v>13788</v>
      </c>
      <c r="D53" s="116" t="s">
        <v>176</v>
      </c>
      <c r="E53" s="117" t="s">
        <v>177</v>
      </c>
      <c r="F53" s="119">
        <v>264000</v>
      </c>
    </row>
    <row r="54" spans="1:6" ht="18" customHeight="1">
      <c r="A54" s="140">
        <v>48</v>
      </c>
      <c r="B54" s="115">
        <v>44552</v>
      </c>
      <c r="C54" s="116">
        <v>13861</v>
      </c>
      <c r="D54" s="116" t="s">
        <v>160</v>
      </c>
      <c r="E54" s="117" t="s">
        <v>178</v>
      </c>
      <c r="F54" s="119">
        <v>483347.67</v>
      </c>
    </row>
    <row r="55" spans="1:6" ht="18" customHeight="1">
      <c r="A55" s="140">
        <v>49</v>
      </c>
      <c r="B55" s="115">
        <v>44552</v>
      </c>
      <c r="C55" s="116">
        <v>13860</v>
      </c>
      <c r="D55" s="116" t="s">
        <v>160</v>
      </c>
      <c r="E55" s="117" t="s">
        <v>178</v>
      </c>
      <c r="F55" s="119">
        <v>61216.91</v>
      </c>
    </row>
    <row r="56" spans="1:6" ht="18" customHeight="1">
      <c r="A56" s="140">
        <v>50</v>
      </c>
      <c r="B56" s="115">
        <v>44552</v>
      </c>
      <c r="C56" s="116">
        <v>13859</v>
      </c>
      <c r="D56" s="116" t="s">
        <v>173</v>
      </c>
      <c r="E56" s="117" t="s">
        <v>174</v>
      </c>
      <c r="F56" s="119">
        <v>800</v>
      </c>
    </row>
    <row r="57" spans="1:6" ht="18" customHeight="1">
      <c r="A57" s="140">
        <v>51</v>
      </c>
      <c r="B57" s="115">
        <v>44552</v>
      </c>
      <c r="C57" s="116">
        <v>13858</v>
      </c>
      <c r="D57" s="116" t="s">
        <v>173</v>
      </c>
      <c r="E57" s="117" t="s">
        <v>174</v>
      </c>
      <c r="F57" s="119">
        <v>230</v>
      </c>
    </row>
    <row r="58" spans="1:6" ht="18" customHeight="1">
      <c r="A58" s="140">
        <v>52</v>
      </c>
      <c r="B58" s="115">
        <v>44552</v>
      </c>
      <c r="C58" s="116">
        <v>13857</v>
      </c>
      <c r="D58" s="116" t="s">
        <v>173</v>
      </c>
      <c r="E58" s="117" t="s">
        <v>174</v>
      </c>
      <c r="F58" s="119">
        <v>200</v>
      </c>
    </row>
    <row r="59" spans="1:6" ht="25.5">
      <c r="A59" s="140">
        <v>53</v>
      </c>
      <c r="B59" s="115">
        <v>44552</v>
      </c>
      <c r="C59" s="116">
        <v>13792</v>
      </c>
      <c r="D59" s="116" t="s">
        <v>176</v>
      </c>
      <c r="E59" s="117" t="s">
        <v>177</v>
      </c>
      <c r="F59" s="119">
        <v>27374.95</v>
      </c>
    </row>
    <row r="60" spans="1:6" ht="18" customHeight="1">
      <c r="A60" s="140">
        <v>54</v>
      </c>
      <c r="B60" s="115">
        <v>44552</v>
      </c>
      <c r="C60" s="116">
        <v>13856</v>
      </c>
      <c r="D60" s="116" t="s">
        <v>173</v>
      </c>
      <c r="E60" s="117" t="s">
        <v>174</v>
      </c>
      <c r="F60" s="119">
        <v>50</v>
      </c>
    </row>
    <row r="61" spans="1:6" ht="18" customHeight="1">
      <c r="A61" s="140">
        <v>55</v>
      </c>
      <c r="B61" s="115">
        <v>44552</v>
      </c>
      <c r="C61" s="116">
        <v>13855</v>
      </c>
      <c r="D61" s="116" t="s">
        <v>173</v>
      </c>
      <c r="E61" s="117" t="s">
        <v>174</v>
      </c>
      <c r="F61" s="119">
        <v>230</v>
      </c>
    </row>
    <row r="62" spans="1:6" ht="18" customHeight="1">
      <c r="A62" s="140">
        <v>56</v>
      </c>
      <c r="B62" s="115">
        <v>44552</v>
      </c>
      <c r="C62" s="116">
        <v>13854</v>
      </c>
      <c r="D62" s="116" t="s">
        <v>173</v>
      </c>
      <c r="E62" s="117" t="s">
        <v>174</v>
      </c>
      <c r="F62" s="119">
        <v>120</v>
      </c>
    </row>
    <row r="63" spans="1:6" ht="18" customHeight="1">
      <c r="A63" s="140">
        <v>57</v>
      </c>
      <c r="B63" s="115">
        <v>44552</v>
      </c>
      <c r="C63" s="116">
        <v>13853</v>
      </c>
      <c r="D63" s="116" t="s">
        <v>173</v>
      </c>
      <c r="E63" s="117" t="s">
        <v>174</v>
      </c>
      <c r="F63" s="119">
        <v>270</v>
      </c>
    </row>
    <row r="64" spans="1:6" ht="18" customHeight="1">
      <c r="A64" s="140">
        <v>58</v>
      </c>
      <c r="B64" s="115">
        <v>44552</v>
      </c>
      <c r="C64" s="116">
        <v>13852</v>
      </c>
      <c r="D64" s="116" t="s">
        <v>173</v>
      </c>
      <c r="E64" s="117" t="s">
        <v>174</v>
      </c>
      <c r="F64" s="119">
        <v>200</v>
      </c>
    </row>
    <row r="65" spans="1:6" ht="18" customHeight="1">
      <c r="A65" s="140">
        <v>59</v>
      </c>
      <c r="B65" s="115">
        <v>44552</v>
      </c>
      <c r="C65" s="116">
        <v>13851</v>
      </c>
      <c r="D65" s="116" t="s">
        <v>173</v>
      </c>
      <c r="E65" s="117" t="s">
        <v>174</v>
      </c>
      <c r="F65" s="119">
        <v>200</v>
      </c>
    </row>
    <row r="66" spans="1:6" ht="18" customHeight="1">
      <c r="A66" s="140">
        <v>60</v>
      </c>
      <c r="B66" s="115">
        <v>44552</v>
      </c>
      <c r="C66" s="116">
        <v>13850</v>
      </c>
      <c r="D66" s="116" t="s">
        <v>173</v>
      </c>
      <c r="E66" s="117" t="s">
        <v>174</v>
      </c>
      <c r="F66" s="119">
        <v>250</v>
      </c>
    </row>
    <row r="67" spans="1:6" ht="18" customHeight="1">
      <c r="A67" s="140">
        <v>61</v>
      </c>
      <c r="B67" s="115">
        <v>44552</v>
      </c>
      <c r="C67" s="116">
        <v>13849</v>
      </c>
      <c r="D67" s="116" t="s">
        <v>173</v>
      </c>
      <c r="E67" s="117" t="s">
        <v>174</v>
      </c>
      <c r="F67" s="119">
        <v>130</v>
      </c>
    </row>
    <row r="68" spans="1:6" ht="18" customHeight="1">
      <c r="A68" s="140">
        <v>62</v>
      </c>
      <c r="B68" s="115">
        <v>44552</v>
      </c>
      <c r="C68" s="116">
        <v>13829</v>
      </c>
      <c r="D68" s="116" t="s">
        <v>163</v>
      </c>
      <c r="E68" s="117" t="s">
        <v>170</v>
      </c>
      <c r="F68" s="119">
        <v>3000</v>
      </c>
    </row>
    <row r="69" spans="1:6" ht="18" customHeight="1">
      <c r="A69" s="140">
        <v>63</v>
      </c>
      <c r="B69" s="115">
        <v>44552</v>
      </c>
      <c r="C69" s="116">
        <v>13827</v>
      </c>
      <c r="D69" s="116" t="s">
        <v>160</v>
      </c>
      <c r="E69" s="117" t="s">
        <v>170</v>
      </c>
      <c r="F69" s="119">
        <v>2250</v>
      </c>
    </row>
    <row r="70" spans="1:6" ht="18" customHeight="1">
      <c r="A70" s="140">
        <v>64</v>
      </c>
      <c r="B70" s="115">
        <v>44552</v>
      </c>
      <c r="C70" s="116">
        <v>13822</v>
      </c>
      <c r="D70" s="116" t="s">
        <v>163</v>
      </c>
      <c r="E70" s="117" t="s">
        <v>170</v>
      </c>
      <c r="F70" s="119">
        <v>462</v>
      </c>
    </row>
    <row r="71" spans="1:6" ht="18" customHeight="1">
      <c r="A71" s="140">
        <v>65</v>
      </c>
      <c r="B71" s="115">
        <v>44552</v>
      </c>
      <c r="C71" s="116">
        <v>13820</v>
      </c>
      <c r="D71" s="116" t="s">
        <v>163</v>
      </c>
      <c r="E71" s="117" t="s">
        <v>170</v>
      </c>
      <c r="F71" s="119">
        <v>697</v>
      </c>
    </row>
    <row r="72" spans="1:6" ht="18" customHeight="1">
      <c r="A72" s="140">
        <v>66</v>
      </c>
      <c r="B72" s="115">
        <v>44552</v>
      </c>
      <c r="C72" s="116">
        <v>13818</v>
      </c>
      <c r="D72" s="116" t="s">
        <v>163</v>
      </c>
      <c r="E72" s="117" t="s">
        <v>170</v>
      </c>
      <c r="F72" s="119">
        <v>5000</v>
      </c>
    </row>
    <row r="73" spans="1:6" ht="18" customHeight="1">
      <c r="A73" s="140">
        <v>67</v>
      </c>
      <c r="B73" s="115">
        <v>44552</v>
      </c>
      <c r="C73" s="116">
        <v>13816</v>
      </c>
      <c r="D73" s="116" t="s">
        <v>163</v>
      </c>
      <c r="E73" s="117" t="s">
        <v>170</v>
      </c>
      <c r="F73" s="119">
        <v>1739</v>
      </c>
    </row>
    <row r="74" spans="1:6" ht="18" customHeight="1">
      <c r="A74" s="140">
        <v>68</v>
      </c>
      <c r="B74" s="115">
        <v>44552</v>
      </c>
      <c r="C74" s="116">
        <v>13815</v>
      </c>
      <c r="D74" s="116" t="s">
        <v>163</v>
      </c>
      <c r="E74" s="117" t="s">
        <v>170</v>
      </c>
      <c r="F74" s="119">
        <v>620</v>
      </c>
    </row>
    <row r="75" spans="1:6" ht="18" customHeight="1">
      <c r="A75" s="140">
        <v>69</v>
      </c>
      <c r="B75" s="115">
        <v>44553</v>
      </c>
      <c r="C75" s="116">
        <v>13805</v>
      </c>
      <c r="D75" s="116" t="s">
        <v>160</v>
      </c>
      <c r="E75" s="117" t="s">
        <v>179</v>
      </c>
      <c r="F75" s="119">
        <v>24745.5</v>
      </c>
    </row>
    <row r="76" spans="1:6" ht="18" customHeight="1">
      <c r="A76" s="140">
        <v>70</v>
      </c>
      <c r="B76" s="115">
        <v>44553</v>
      </c>
      <c r="C76" s="116">
        <v>13874</v>
      </c>
      <c r="D76" s="116" t="s">
        <v>163</v>
      </c>
      <c r="E76" s="117" t="s">
        <v>180</v>
      </c>
      <c r="F76" s="119">
        <v>1000</v>
      </c>
    </row>
    <row r="77" spans="1:6" ht="18" customHeight="1">
      <c r="A77" s="140">
        <v>71</v>
      </c>
      <c r="B77" s="115">
        <v>44553</v>
      </c>
      <c r="C77" s="116">
        <v>13875</v>
      </c>
      <c r="D77" s="116" t="s">
        <v>163</v>
      </c>
      <c r="E77" s="117" t="s">
        <v>170</v>
      </c>
      <c r="F77" s="119">
        <v>1550</v>
      </c>
    </row>
    <row r="78" spans="1:6" ht="18" customHeight="1">
      <c r="A78" s="140">
        <v>72</v>
      </c>
      <c r="B78" s="115">
        <v>44553</v>
      </c>
      <c r="C78" s="116">
        <v>13876</v>
      </c>
      <c r="D78" s="116" t="s">
        <v>163</v>
      </c>
      <c r="E78" s="117" t="s">
        <v>170</v>
      </c>
      <c r="F78" s="119">
        <v>2500</v>
      </c>
    </row>
    <row r="79" spans="1:6" ht="18" customHeight="1">
      <c r="A79" s="140">
        <v>73</v>
      </c>
      <c r="B79" s="115">
        <v>44553</v>
      </c>
      <c r="C79" s="116">
        <v>13877</v>
      </c>
      <c r="D79" s="116" t="s">
        <v>163</v>
      </c>
      <c r="E79" s="117" t="s">
        <v>170</v>
      </c>
      <c r="F79" s="119">
        <v>1000</v>
      </c>
    </row>
    <row r="80" spans="1:6" ht="18" customHeight="1">
      <c r="A80" s="140">
        <v>74</v>
      </c>
      <c r="B80" s="115">
        <v>44553</v>
      </c>
      <c r="C80" s="116">
        <v>13878</v>
      </c>
      <c r="D80" s="116" t="s">
        <v>163</v>
      </c>
      <c r="E80" s="117" t="s">
        <v>170</v>
      </c>
      <c r="F80" s="119">
        <v>1050</v>
      </c>
    </row>
    <row r="81" spans="1:6" ht="18" customHeight="1">
      <c r="A81" s="140">
        <v>75</v>
      </c>
      <c r="B81" s="115">
        <v>44553</v>
      </c>
      <c r="C81" s="116">
        <v>13879</v>
      </c>
      <c r="D81" s="116" t="s">
        <v>163</v>
      </c>
      <c r="E81" s="117" t="s">
        <v>170</v>
      </c>
      <c r="F81" s="119">
        <v>1000</v>
      </c>
    </row>
    <row r="82" spans="1:6" ht="18" customHeight="1">
      <c r="A82" s="140">
        <v>76</v>
      </c>
      <c r="B82" s="115">
        <v>44553</v>
      </c>
      <c r="C82" s="116">
        <v>13880</v>
      </c>
      <c r="D82" s="116" t="s">
        <v>160</v>
      </c>
      <c r="E82" s="117" t="s">
        <v>170</v>
      </c>
      <c r="F82" s="119">
        <v>1500</v>
      </c>
    </row>
    <row r="83" spans="1:6" ht="18" customHeight="1">
      <c r="A83" s="140">
        <v>77</v>
      </c>
      <c r="B83" s="115">
        <v>44553</v>
      </c>
      <c r="C83" s="116">
        <v>13881</v>
      </c>
      <c r="D83" s="116" t="s">
        <v>163</v>
      </c>
      <c r="E83" s="117" t="s">
        <v>171</v>
      </c>
      <c r="F83" s="119">
        <v>670</v>
      </c>
    </row>
    <row r="84" spans="1:6" ht="18" customHeight="1">
      <c r="A84" s="140">
        <v>78</v>
      </c>
      <c r="B84" s="115">
        <v>44553</v>
      </c>
      <c r="C84" s="116">
        <v>13882</v>
      </c>
      <c r="D84" s="116" t="s">
        <v>163</v>
      </c>
      <c r="E84" s="117" t="s">
        <v>170</v>
      </c>
      <c r="F84" s="119">
        <v>3750</v>
      </c>
    </row>
    <row r="85" spans="1:6" ht="18" customHeight="1">
      <c r="A85" s="140">
        <v>79</v>
      </c>
      <c r="B85" s="115">
        <v>44553</v>
      </c>
      <c r="C85" s="116">
        <v>13883</v>
      </c>
      <c r="D85" s="116" t="s">
        <v>160</v>
      </c>
      <c r="E85" s="117" t="s">
        <v>170</v>
      </c>
      <c r="F85" s="119">
        <v>23220.48</v>
      </c>
    </row>
    <row r="86" spans="1:6" ht="18" customHeight="1">
      <c r="A86" s="140">
        <v>80</v>
      </c>
      <c r="B86" s="115">
        <v>44553</v>
      </c>
      <c r="C86" s="116">
        <v>13884</v>
      </c>
      <c r="D86" s="116" t="s">
        <v>173</v>
      </c>
      <c r="E86" s="117" t="s">
        <v>174</v>
      </c>
      <c r="F86" s="119">
        <v>30</v>
      </c>
    </row>
    <row r="87" spans="1:6" ht="18" customHeight="1">
      <c r="A87" s="140">
        <v>81</v>
      </c>
      <c r="B87" s="115">
        <v>44553</v>
      </c>
      <c r="C87" s="116">
        <v>13885</v>
      </c>
      <c r="D87" s="116" t="s">
        <v>173</v>
      </c>
      <c r="E87" s="117" t="s">
        <v>174</v>
      </c>
      <c r="F87" s="119">
        <v>120</v>
      </c>
    </row>
    <row r="88" spans="1:6" ht="18" customHeight="1">
      <c r="A88" s="140">
        <v>82</v>
      </c>
      <c r="B88" s="115">
        <v>44553</v>
      </c>
      <c r="C88" s="116">
        <v>13886</v>
      </c>
      <c r="D88" s="116" t="s">
        <v>173</v>
      </c>
      <c r="E88" s="117" t="s">
        <v>174</v>
      </c>
      <c r="F88" s="119">
        <v>100</v>
      </c>
    </row>
    <row r="89" spans="1:6" ht="18" customHeight="1">
      <c r="A89" s="140">
        <v>83</v>
      </c>
      <c r="B89" s="115">
        <v>44553</v>
      </c>
      <c r="C89" s="116">
        <v>13887</v>
      </c>
      <c r="D89" s="116" t="s">
        <v>173</v>
      </c>
      <c r="E89" s="117" t="s">
        <v>174</v>
      </c>
      <c r="F89" s="119">
        <v>150</v>
      </c>
    </row>
    <row r="90" spans="1:6" ht="18" customHeight="1">
      <c r="A90" s="140">
        <v>84</v>
      </c>
      <c r="B90" s="115">
        <v>44553</v>
      </c>
      <c r="C90" s="116">
        <v>13888</v>
      </c>
      <c r="D90" s="116" t="s">
        <v>173</v>
      </c>
      <c r="E90" s="117" t="s">
        <v>174</v>
      </c>
      <c r="F90" s="119">
        <v>30</v>
      </c>
    </row>
    <row r="91" spans="1:6" ht="18" customHeight="1">
      <c r="A91" s="140">
        <v>85</v>
      </c>
      <c r="B91" s="115">
        <v>44553</v>
      </c>
      <c r="C91" s="116">
        <v>13896</v>
      </c>
      <c r="D91" s="116" t="s">
        <v>163</v>
      </c>
      <c r="E91" s="117" t="s">
        <v>180</v>
      </c>
      <c r="F91" s="119">
        <v>500</v>
      </c>
    </row>
    <row r="92" spans="1:6" ht="18" customHeight="1">
      <c r="A92" s="140">
        <v>86</v>
      </c>
      <c r="B92" s="115">
        <v>44553</v>
      </c>
      <c r="C92" s="116">
        <v>13897</v>
      </c>
      <c r="D92" s="116" t="s">
        <v>163</v>
      </c>
      <c r="E92" s="117" t="s">
        <v>180</v>
      </c>
      <c r="F92" s="119">
        <v>940</v>
      </c>
    </row>
    <row r="93" spans="1:6" ht="18" customHeight="1">
      <c r="A93" s="140">
        <v>87</v>
      </c>
      <c r="B93" s="115">
        <v>44553</v>
      </c>
      <c r="C93" s="116">
        <v>13898</v>
      </c>
      <c r="D93" s="116" t="s">
        <v>160</v>
      </c>
      <c r="E93" s="117" t="s">
        <v>181</v>
      </c>
      <c r="F93" s="119">
        <v>834.19</v>
      </c>
    </row>
    <row r="94" spans="1:6" ht="18" customHeight="1">
      <c r="A94" s="140">
        <v>88</v>
      </c>
      <c r="B94" s="115">
        <v>44553</v>
      </c>
      <c r="C94" s="116">
        <v>13899</v>
      </c>
      <c r="D94" s="116" t="s">
        <v>160</v>
      </c>
      <c r="E94" s="117" t="s">
        <v>181</v>
      </c>
      <c r="F94" s="119">
        <v>35</v>
      </c>
    </row>
    <row r="95" spans="1:6" ht="18" customHeight="1">
      <c r="A95" s="140">
        <v>89</v>
      </c>
      <c r="B95" s="115">
        <v>44553</v>
      </c>
      <c r="C95" s="116">
        <v>13900</v>
      </c>
      <c r="D95" s="116" t="s">
        <v>163</v>
      </c>
      <c r="E95" s="117" t="s">
        <v>170</v>
      </c>
      <c r="F95" s="119">
        <v>5050</v>
      </c>
    </row>
    <row r="96" spans="1:6" ht="18" customHeight="1">
      <c r="A96" s="140">
        <v>90</v>
      </c>
      <c r="B96" s="115">
        <v>44553</v>
      </c>
      <c r="C96" s="116">
        <v>13901</v>
      </c>
      <c r="D96" s="116" t="s">
        <v>163</v>
      </c>
      <c r="E96" s="117" t="s">
        <v>170</v>
      </c>
      <c r="F96" s="119">
        <v>100</v>
      </c>
    </row>
    <row r="97" spans="1:6" ht="18" customHeight="1">
      <c r="A97" s="140">
        <v>91</v>
      </c>
      <c r="B97" s="115">
        <v>44553</v>
      </c>
      <c r="C97" s="116">
        <v>13902</v>
      </c>
      <c r="D97" s="116" t="s">
        <v>163</v>
      </c>
      <c r="E97" s="117" t="s">
        <v>182</v>
      </c>
      <c r="F97" s="119">
        <v>656.85</v>
      </c>
    </row>
    <row r="98" spans="1:6" ht="18" customHeight="1">
      <c r="A98" s="140">
        <v>92</v>
      </c>
      <c r="B98" s="115">
        <v>44553</v>
      </c>
      <c r="C98" s="116">
        <v>13903</v>
      </c>
      <c r="D98" s="116" t="s">
        <v>160</v>
      </c>
      <c r="E98" s="117" t="s">
        <v>182</v>
      </c>
      <c r="F98" s="119">
        <v>4191</v>
      </c>
    </row>
    <row r="99" spans="1:6" ht="18" customHeight="1">
      <c r="A99" s="140">
        <v>93</v>
      </c>
      <c r="B99" s="115">
        <v>44553</v>
      </c>
      <c r="C99" s="116">
        <v>13904</v>
      </c>
      <c r="D99" s="116" t="s">
        <v>163</v>
      </c>
      <c r="E99" s="117" t="s">
        <v>170</v>
      </c>
      <c r="F99" s="119">
        <v>2000</v>
      </c>
    </row>
    <row r="100" spans="1:6" ht="18" customHeight="1">
      <c r="A100" s="140">
        <v>94</v>
      </c>
      <c r="B100" s="115">
        <v>44553</v>
      </c>
      <c r="C100" s="116">
        <v>13905</v>
      </c>
      <c r="D100" s="116" t="s">
        <v>163</v>
      </c>
      <c r="E100" s="117" t="s">
        <v>170</v>
      </c>
      <c r="F100" s="119">
        <v>2490</v>
      </c>
    </row>
    <row r="101" spans="1:6" ht="18" customHeight="1">
      <c r="A101" s="140">
        <v>95</v>
      </c>
      <c r="B101" s="115">
        <v>44553</v>
      </c>
      <c r="C101" s="116">
        <v>13906</v>
      </c>
      <c r="D101" s="116" t="s">
        <v>160</v>
      </c>
      <c r="E101" s="117" t="s">
        <v>170</v>
      </c>
      <c r="F101" s="119">
        <v>35222.83</v>
      </c>
    </row>
    <row r="102" spans="1:6" ht="18" customHeight="1">
      <c r="A102" s="140">
        <v>96</v>
      </c>
      <c r="B102" s="115">
        <v>44554</v>
      </c>
      <c r="C102" s="116">
        <v>13921</v>
      </c>
      <c r="D102" s="116" t="s">
        <v>163</v>
      </c>
      <c r="E102" s="117" t="s">
        <v>179</v>
      </c>
      <c r="F102" s="119">
        <v>25486.32</v>
      </c>
    </row>
    <row r="103" spans="1:6" ht="18" customHeight="1">
      <c r="A103" s="140">
        <v>97</v>
      </c>
      <c r="B103" s="115">
        <v>44554</v>
      </c>
      <c r="C103" s="116">
        <v>13922</v>
      </c>
      <c r="D103" s="116" t="s">
        <v>160</v>
      </c>
      <c r="E103" s="117" t="s">
        <v>181</v>
      </c>
      <c r="F103" s="119">
        <v>76</v>
      </c>
    </row>
    <row r="104" spans="1:6" ht="18" customHeight="1">
      <c r="A104" s="140">
        <v>98</v>
      </c>
      <c r="B104" s="115">
        <v>44554</v>
      </c>
      <c r="C104" s="116">
        <v>13923</v>
      </c>
      <c r="D104" s="116" t="s">
        <v>163</v>
      </c>
      <c r="E104" s="117" t="s">
        <v>180</v>
      </c>
      <c r="F104" s="119">
        <v>300</v>
      </c>
    </row>
    <row r="105" spans="1:6" ht="18" customHeight="1">
      <c r="A105" s="140">
        <v>99</v>
      </c>
      <c r="B105" s="115">
        <v>44554</v>
      </c>
      <c r="C105" s="116">
        <v>13925</v>
      </c>
      <c r="D105" s="116" t="s">
        <v>163</v>
      </c>
      <c r="E105" s="117" t="s">
        <v>180</v>
      </c>
      <c r="F105" s="119">
        <v>600</v>
      </c>
    </row>
    <row r="106" spans="1:6" ht="18" customHeight="1">
      <c r="A106" s="140">
        <v>100</v>
      </c>
      <c r="B106" s="115">
        <v>44554</v>
      </c>
      <c r="C106" s="116">
        <v>13927</v>
      </c>
      <c r="D106" s="116" t="s">
        <v>163</v>
      </c>
      <c r="E106" s="117" t="s">
        <v>170</v>
      </c>
      <c r="F106" s="119">
        <v>697</v>
      </c>
    </row>
    <row r="107" spans="1:6" ht="18" customHeight="1">
      <c r="A107" s="140">
        <v>101</v>
      </c>
      <c r="B107" s="115">
        <v>44554</v>
      </c>
      <c r="C107" s="116">
        <v>13929</v>
      </c>
      <c r="D107" s="116" t="s">
        <v>160</v>
      </c>
      <c r="E107" s="117" t="s">
        <v>170</v>
      </c>
      <c r="F107" s="119">
        <v>2850</v>
      </c>
    </row>
    <row r="108" spans="1:6" ht="18" customHeight="1">
      <c r="A108" s="140">
        <v>102</v>
      </c>
      <c r="B108" s="115">
        <v>44554</v>
      </c>
      <c r="C108" s="116">
        <v>13931</v>
      </c>
      <c r="D108" s="116" t="s">
        <v>163</v>
      </c>
      <c r="E108" s="117" t="s">
        <v>170</v>
      </c>
      <c r="F108" s="119">
        <v>500</v>
      </c>
    </row>
    <row r="109" spans="1:6" ht="18" customHeight="1">
      <c r="A109" s="140">
        <v>103</v>
      </c>
      <c r="B109" s="115">
        <v>44554</v>
      </c>
      <c r="C109" s="116">
        <v>13934</v>
      </c>
      <c r="D109" s="116" t="s">
        <v>160</v>
      </c>
      <c r="E109" s="117" t="s">
        <v>170</v>
      </c>
      <c r="F109" s="119">
        <v>20</v>
      </c>
    </row>
    <row r="110" spans="1:6" ht="18" customHeight="1">
      <c r="A110" s="140">
        <v>104</v>
      </c>
      <c r="B110" s="115">
        <v>44554</v>
      </c>
      <c r="C110" s="116">
        <v>13940</v>
      </c>
      <c r="D110" s="116" t="s">
        <v>173</v>
      </c>
      <c r="E110" s="117" t="s">
        <v>174</v>
      </c>
      <c r="F110" s="119">
        <v>20</v>
      </c>
    </row>
    <row r="111" spans="1:6" ht="18" customHeight="1">
      <c r="A111" s="140">
        <v>105</v>
      </c>
      <c r="B111" s="115">
        <v>44554</v>
      </c>
      <c r="C111" s="116">
        <v>13920</v>
      </c>
      <c r="D111" s="116" t="s">
        <v>160</v>
      </c>
      <c r="E111" s="117" t="s">
        <v>178</v>
      </c>
      <c r="F111" s="119">
        <v>552398.27</v>
      </c>
    </row>
    <row r="112" spans="1:6" ht="25.5">
      <c r="A112" s="140">
        <v>106</v>
      </c>
      <c r="B112" s="115">
        <v>44554</v>
      </c>
      <c r="C112" s="116">
        <v>13919</v>
      </c>
      <c r="D112" s="116" t="s">
        <v>173</v>
      </c>
      <c r="E112" s="117" t="s">
        <v>175</v>
      </c>
      <c r="F112" s="119">
        <v>24705</v>
      </c>
    </row>
    <row r="113" spans="1:6" ht="25.5">
      <c r="A113" s="140">
        <v>107</v>
      </c>
      <c r="B113" s="115">
        <v>44554</v>
      </c>
      <c r="C113" s="116">
        <v>13918</v>
      </c>
      <c r="D113" s="116" t="s">
        <v>173</v>
      </c>
      <c r="E113" s="117" t="s">
        <v>175</v>
      </c>
      <c r="F113" s="119">
        <v>37211</v>
      </c>
    </row>
    <row r="114" spans="1:6" ht="25.5">
      <c r="A114" s="140">
        <v>108</v>
      </c>
      <c r="B114" s="115">
        <v>44554</v>
      </c>
      <c r="C114" s="116">
        <v>13917</v>
      </c>
      <c r="D114" s="116" t="s">
        <v>173</v>
      </c>
      <c r="E114" s="117" t="s">
        <v>175</v>
      </c>
      <c r="F114" s="119">
        <v>33117</v>
      </c>
    </row>
    <row r="115" spans="1:6" ht="18" customHeight="1">
      <c r="A115" s="140">
        <v>109</v>
      </c>
      <c r="B115" s="115">
        <v>44554</v>
      </c>
      <c r="C115" s="116">
        <v>13943</v>
      </c>
      <c r="D115" s="116" t="s">
        <v>173</v>
      </c>
      <c r="E115" s="117" t="s">
        <v>174</v>
      </c>
      <c r="F115" s="119">
        <v>500</v>
      </c>
    </row>
    <row r="116" spans="1:6" ht="18" customHeight="1">
      <c r="A116" s="140">
        <v>110</v>
      </c>
      <c r="B116" s="115">
        <v>44554</v>
      </c>
      <c r="C116" s="116">
        <v>13942</v>
      </c>
      <c r="D116" s="116" t="s">
        <v>173</v>
      </c>
      <c r="E116" s="117" t="s">
        <v>174</v>
      </c>
      <c r="F116" s="119">
        <v>200</v>
      </c>
    </row>
    <row r="117" spans="1:6" ht="18" customHeight="1">
      <c r="A117" s="140">
        <v>111</v>
      </c>
      <c r="B117" s="115">
        <v>44554</v>
      </c>
      <c r="C117" s="116">
        <v>13941</v>
      </c>
      <c r="D117" s="116" t="s">
        <v>173</v>
      </c>
      <c r="E117" s="117" t="s">
        <v>174</v>
      </c>
      <c r="F117" s="119">
        <v>100</v>
      </c>
    </row>
    <row r="118" spans="1:6" ht="18" customHeight="1">
      <c r="A118" s="140">
        <v>112</v>
      </c>
      <c r="B118" s="115">
        <v>44554</v>
      </c>
      <c r="C118" s="116">
        <v>13935</v>
      </c>
      <c r="D118" s="116" t="s">
        <v>163</v>
      </c>
      <c r="E118" s="117" t="s">
        <v>171</v>
      </c>
      <c r="F118" s="119">
        <v>1436.5</v>
      </c>
    </row>
    <row r="119" spans="1:6" ht="18" customHeight="1">
      <c r="A119" s="140">
        <v>113</v>
      </c>
      <c r="B119" s="115">
        <v>44554</v>
      </c>
      <c r="C119" s="116">
        <v>13932</v>
      </c>
      <c r="D119" s="116" t="s">
        <v>163</v>
      </c>
      <c r="E119" s="117" t="s">
        <v>171</v>
      </c>
      <c r="F119" s="119">
        <v>410.13</v>
      </c>
    </row>
    <row r="120" spans="1:6" ht="18" customHeight="1">
      <c r="A120" s="140">
        <v>114</v>
      </c>
      <c r="B120" s="115">
        <v>44554</v>
      </c>
      <c r="C120" s="116">
        <v>13930</v>
      </c>
      <c r="D120" s="116" t="s">
        <v>160</v>
      </c>
      <c r="E120" s="117" t="s">
        <v>181</v>
      </c>
      <c r="F120" s="119">
        <v>76.16</v>
      </c>
    </row>
    <row r="121" spans="1:6" ht="18" customHeight="1">
      <c r="A121" s="140">
        <v>115</v>
      </c>
      <c r="B121" s="115">
        <v>44554</v>
      </c>
      <c r="C121" s="116">
        <v>13928</v>
      </c>
      <c r="D121" s="116" t="s">
        <v>163</v>
      </c>
      <c r="E121" s="117" t="s">
        <v>170</v>
      </c>
      <c r="F121" s="119">
        <v>5435</v>
      </c>
    </row>
    <row r="122" spans="1:6" ht="18" customHeight="1">
      <c r="A122" s="140">
        <v>116</v>
      </c>
      <c r="B122" s="115">
        <v>44554</v>
      </c>
      <c r="C122" s="116">
        <v>13926</v>
      </c>
      <c r="D122" s="116" t="s">
        <v>163</v>
      </c>
      <c r="E122" s="117" t="s">
        <v>180</v>
      </c>
      <c r="F122" s="119">
        <v>500</v>
      </c>
    </row>
    <row r="123" spans="1:6" ht="18" customHeight="1">
      <c r="A123" s="140">
        <v>117</v>
      </c>
      <c r="B123" s="115">
        <v>44554</v>
      </c>
      <c r="C123" s="116">
        <v>13924</v>
      </c>
      <c r="D123" s="116" t="s">
        <v>163</v>
      </c>
      <c r="E123" s="117" t="s">
        <v>180</v>
      </c>
      <c r="F123" s="119">
        <v>500</v>
      </c>
    </row>
    <row r="124" spans="1:6" ht="18" customHeight="1" thickBot="1">
      <c r="A124" s="144"/>
      <c r="B124" s="124"/>
      <c r="C124" s="125"/>
      <c r="D124" s="125"/>
      <c r="E124" s="126"/>
      <c r="F124" s="127"/>
    </row>
    <row r="125" spans="1:9" s="1" customFormat="1" ht="18" customHeight="1" thickBot="1">
      <c r="A125" s="128"/>
      <c r="B125" s="129"/>
      <c r="C125" s="130"/>
      <c r="D125" s="130"/>
      <c r="E125" s="130" t="s">
        <v>6</v>
      </c>
      <c r="F125" s="131">
        <f>SUM(F7:F124)</f>
        <v>9538763.07</v>
      </c>
      <c r="I125" s="132"/>
    </row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33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133"/>
    </row>
    <row r="252" ht="18" customHeight="1">
      <c r="I252" s="133"/>
    </row>
    <row r="253" ht="18" customHeight="1">
      <c r="I253" s="133"/>
    </row>
    <row r="254" ht="18" customHeight="1">
      <c r="I254" s="133"/>
    </row>
    <row r="255" ht="18" customHeight="1">
      <c r="I255" s="133"/>
    </row>
    <row r="256" ht="18" customHeight="1">
      <c r="I256" s="133"/>
    </row>
    <row r="257" ht="18" customHeight="1">
      <c r="I257" s="133"/>
    </row>
    <row r="258" ht="18" customHeight="1">
      <c r="I258" s="133"/>
    </row>
    <row r="259" ht="18" customHeight="1">
      <c r="I259" s="133"/>
    </row>
    <row r="260" ht="18" customHeight="1">
      <c r="I260" s="133"/>
    </row>
    <row r="261" ht="18" customHeight="1">
      <c r="I261" s="133"/>
    </row>
    <row r="262" ht="18" customHeight="1">
      <c r="I262" s="133"/>
    </row>
    <row r="263" ht="18" customHeight="1">
      <c r="I263" s="133"/>
    </row>
    <row r="264" ht="18" customHeight="1">
      <c r="I264" s="133"/>
    </row>
    <row r="265" ht="18" customHeight="1">
      <c r="I265" s="133"/>
    </row>
    <row r="266" ht="18" customHeight="1">
      <c r="I266" s="133"/>
    </row>
    <row r="267" ht="18" customHeight="1">
      <c r="I267" s="133"/>
    </row>
    <row r="268" ht="18" customHeight="1">
      <c r="I268" s="133"/>
    </row>
    <row r="269" ht="18" customHeight="1">
      <c r="I269" s="133"/>
    </row>
    <row r="270" ht="18" customHeight="1">
      <c r="I270" s="133"/>
    </row>
    <row r="271" ht="18" customHeight="1">
      <c r="I271" s="133"/>
    </row>
    <row r="272" ht="18" customHeight="1">
      <c r="I272" s="133"/>
    </row>
    <row r="273" ht="18" customHeight="1">
      <c r="I273" s="133"/>
    </row>
    <row r="274" ht="18" customHeight="1">
      <c r="I274" s="133"/>
    </row>
    <row r="275" ht="18" customHeight="1">
      <c r="I275" s="133"/>
    </row>
    <row r="276" ht="18" customHeight="1">
      <c r="I276" s="133"/>
    </row>
    <row r="277" ht="18" customHeight="1">
      <c r="I277" s="133"/>
    </row>
    <row r="278" ht="18" customHeight="1">
      <c r="I278" s="133"/>
    </row>
    <row r="279" ht="18" customHeight="1">
      <c r="I279" s="133"/>
    </row>
    <row r="280" ht="18" customHeight="1">
      <c r="I280" s="133"/>
    </row>
    <row r="281" ht="18" customHeight="1">
      <c r="I281" s="133"/>
    </row>
    <row r="282" ht="18" customHeight="1">
      <c r="I282" s="133"/>
    </row>
    <row r="283" ht="18" customHeight="1">
      <c r="I283" s="133"/>
    </row>
    <row r="284" ht="18" customHeight="1">
      <c r="I284" s="133"/>
    </row>
    <row r="285" ht="18" customHeight="1">
      <c r="I285" s="133"/>
    </row>
    <row r="286" ht="18" customHeight="1">
      <c r="I286" s="133"/>
    </row>
    <row r="287" ht="18" customHeight="1">
      <c r="I287" s="133"/>
    </row>
    <row r="288" ht="18" customHeight="1">
      <c r="I288" s="133"/>
    </row>
    <row r="289" ht="18" customHeight="1">
      <c r="I289" s="133"/>
    </row>
    <row r="290" ht="18" customHeight="1">
      <c r="I290" s="133"/>
    </row>
    <row r="291" ht="18" customHeight="1">
      <c r="I291" s="133"/>
    </row>
    <row r="292" ht="18" customHeight="1">
      <c r="I292" s="133"/>
    </row>
    <row r="293" ht="18" customHeight="1">
      <c r="I293" s="133"/>
    </row>
    <row r="294" ht="18" customHeight="1">
      <c r="I294" s="133"/>
    </row>
    <row r="295" ht="18" customHeight="1">
      <c r="I295" s="133"/>
    </row>
    <row r="296" ht="18" customHeight="1">
      <c r="I296" s="133"/>
    </row>
    <row r="297" ht="18" customHeight="1">
      <c r="I297" s="133"/>
    </row>
    <row r="298" ht="18" customHeight="1">
      <c r="I298" s="133"/>
    </row>
    <row r="299" ht="18" customHeight="1">
      <c r="I299" s="133"/>
    </row>
    <row r="300" ht="18" customHeight="1">
      <c r="I300" s="133"/>
    </row>
    <row r="301" ht="18" customHeight="1">
      <c r="I301" s="133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K28" sqref="K28"/>
    </sheetView>
  </sheetViews>
  <sheetFormatPr defaultColWidth="10.421875" defaultRowHeight="12.75"/>
  <cols>
    <col min="1" max="1" width="9.421875" style="146" customWidth="1"/>
    <col min="2" max="2" width="17.28125" style="146" customWidth="1"/>
    <col min="3" max="3" width="14.7109375" style="146" customWidth="1"/>
    <col min="4" max="4" width="24.7109375" style="146" customWidth="1"/>
    <col min="5" max="5" width="39.421875" style="146" customWidth="1"/>
    <col min="6" max="6" width="15.00390625" style="146" customWidth="1"/>
    <col min="7" max="16384" width="10.421875" style="146" customWidth="1"/>
  </cols>
  <sheetData>
    <row r="1" spans="1:6" ht="12.75">
      <c r="A1" s="6" t="s">
        <v>34</v>
      </c>
      <c r="B1" s="145"/>
      <c r="C1" s="4"/>
      <c r="D1" s="4"/>
      <c r="E1" s="145"/>
      <c r="F1" s="145"/>
    </row>
    <row r="2" spans="2:6" ht="12.75">
      <c r="B2" s="145"/>
      <c r="C2" s="145"/>
      <c r="D2" s="145"/>
      <c r="E2" s="145"/>
      <c r="F2" s="145"/>
    </row>
    <row r="3" spans="1:6" ht="12.75">
      <c r="A3" s="6" t="s">
        <v>22</v>
      </c>
      <c r="B3" s="4"/>
      <c r="C3" s="145"/>
      <c r="D3" s="4"/>
      <c r="E3" s="147"/>
      <c r="F3" s="145"/>
    </row>
    <row r="4" spans="1:6" ht="12.75">
      <c r="A4" s="6" t="s">
        <v>27</v>
      </c>
      <c r="B4" s="4"/>
      <c r="C4" s="145"/>
      <c r="D4" s="4"/>
      <c r="E4" s="145"/>
      <c r="F4" s="4"/>
    </row>
    <row r="5" spans="1:6" ht="12.75">
      <c r="A5" s="145"/>
      <c r="B5" s="4"/>
      <c r="C5" s="145"/>
      <c r="D5" s="145"/>
      <c r="E5" s="145"/>
      <c r="F5" s="145"/>
    </row>
    <row r="6" spans="1:6" ht="12.75">
      <c r="A6" s="145"/>
      <c r="B6" s="5"/>
      <c r="C6" s="17" t="s">
        <v>29</v>
      </c>
      <c r="D6" s="23" t="str">
        <f>personal!E6</f>
        <v>20-24 decembrie 2021</v>
      </c>
      <c r="E6" s="145"/>
      <c r="F6" s="145"/>
    </row>
    <row r="7" spans="1:6" ht="13.5" thickBot="1">
      <c r="A7" s="145"/>
      <c r="B7" s="145"/>
      <c r="C7" s="145"/>
      <c r="D7" s="145"/>
      <c r="E7" s="145"/>
      <c r="F7" s="145"/>
    </row>
    <row r="8" spans="1:6" ht="51.75" thickBot="1">
      <c r="A8" s="38" t="s">
        <v>8</v>
      </c>
      <c r="B8" s="39" t="s">
        <v>9</v>
      </c>
      <c r="C8" s="40" t="s">
        <v>10</v>
      </c>
      <c r="D8" s="39" t="s">
        <v>24</v>
      </c>
      <c r="E8" s="39" t="s">
        <v>25</v>
      </c>
      <c r="F8" s="41" t="s">
        <v>26</v>
      </c>
    </row>
    <row r="9" spans="1:6" ht="12.75">
      <c r="A9" s="148">
        <v>1</v>
      </c>
      <c r="B9" s="149">
        <v>44550</v>
      </c>
      <c r="C9" s="150">
        <v>6408</v>
      </c>
      <c r="D9" s="150" t="s">
        <v>160</v>
      </c>
      <c r="E9" s="151" t="s">
        <v>161</v>
      </c>
      <c r="F9" s="152">
        <v>66545.01</v>
      </c>
    </row>
    <row r="10" spans="1:6" ht="12.75">
      <c r="A10" s="148">
        <v>2</v>
      </c>
      <c r="B10" s="149">
        <v>44550</v>
      </c>
      <c r="C10" s="150">
        <v>6407</v>
      </c>
      <c r="D10" s="150" t="s">
        <v>160</v>
      </c>
      <c r="E10" s="151" t="s">
        <v>162</v>
      </c>
      <c r="F10" s="152">
        <v>187839.06</v>
      </c>
    </row>
    <row r="11" spans="1:6" ht="12.75">
      <c r="A11" s="148">
        <v>3</v>
      </c>
      <c r="B11" s="149">
        <v>44553</v>
      </c>
      <c r="C11" s="150">
        <v>13800</v>
      </c>
      <c r="D11" s="150" t="s">
        <v>163</v>
      </c>
      <c r="E11" s="151" t="s">
        <v>164</v>
      </c>
      <c r="F11" s="152">
        <v>14847.3</v>
      </c>
    </row>
    <row r="12" spans="1:6" ht="12.75">
      <c r="A12" s="148">
        <v>4</v>
      </c>
      <c r="B12" s="149">
        <v>44553</v>
      </c>
      <c r="C12" s="150">
        <v>13801</v>
      </c>
      <c r="D12" s="150" t="s">
        <v>163</v>
      </c>
      <c r="E12" s="151" t="s">
        <v>164</v>
      </c>
      <c r="F12" s="152">
        <v>14847.3</v>
      </c>
    </row>
    <row r="13" spans="1:256" ht="12.75">
      <c r="A13" s="148">
        <v>5</v>
      </c>
      <c r="B13" s="149">
        <v>44553</v>
      </c>
      <c r="C13" s="150">
        <v>13802</v>
      </c>
      <c r="D13" s="150" t="s">
        <v>163</v>
      </c>
      <c r="E13" s="151" t="s">
        <v>164</v>
      </c>
      <c r="F13" s="152">
        <v>24745.5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</row>
    <row r="14" spans="1:6" ht="12.75">
      <c r="A14" s="148">
        <v>6</v>
      </c>
      <c r="B14" s="149">
        <v>44553</v>
      </c>
      <c r="C14" s="150">
        <v>13803</v>
      </c>
      <c r="D14" s="150" t="s">
        <v>163</v>
      </c>
      <c r="E14" s="151" t="s">
        <v>164</v>
      </c>
      <c r="F14" s="152">
        <v>14847.3</v>
      </c>
    </row>
    <row r="15" spans="1:6" ht="12.75">
      <c r="A15" s="148">
        <v>7</v>
      </c>
      <c r="B15" s="149">
        <v>44553</v>
      </c>
      <c r="C15" s="150">
        <v>13804</v>
      </c>
      <c r="D15" s="150" t="s">
        <v>160</v>
      </c>
      <c r="E15" s="151" t="s">
        <v>164</v>
      </c>
      <c r="F15" s="152">
        <v>14847.3</v>
      </c>
    </row>
    <row r="16" spans="1:6" ht="12.75">
      <c r="A16" s="148">
        <v>8</v>
      </c>
      <c r="B16" s="149">
        <v>44553</v>
      </c>
      <c r="C16" s="150">
        <v>13806</v>
      </c>
      <c r="D16" s="150" t="s">
        <v>160</v>
      </c>
      <c r="E16" s="151" t="s">
        <v>164</v>
      </c>
      <c r="F16" s="152">
        <v>7423.65</v>
      </c>
    </row>
    <row r="17" spans="1:6" ht="12.75">
      <c r="A17" s="148">
        <v>9</v>
      </c>
      <c r="B17" s="149">
        <v>44553</v>
      </c>
      <c r="C17" s="150">
        <v>13807</v>
      </c>
      <c r="D17" s="150" t="s">
        <v>163</v>
      </c>
      <c r="E17" s="151" t="s">
        <v>164</v>
      </c>
      <c r="F17" s="152">
        <v>14847.3</v>
      </c>
    </row>
    <row r="18" spans="1:6" ht="12.75">
      <c r="A18" s="148">
        <v>10</v>
      </c>
      <c r="B18" s="149">
        <v>44553</v>
      </c>
      <c r="C18" s="150">
        <v>13808</v>
      </c>
      <c r="D18" s="150" t="s">
        <v>163</v>
      </c>
      <c r="E18" s="151" t="s">
        <v>164</v>
      </c>
      <c r="F18" s="152">
        <v>14847.3</v>
      </c>
    </row>
    <row r="19" spans="1:6" ht="12.75">
      <c r="A19" s="148">
        <v>11</v>
      </c>
      <c r="B19" s="149">
        <v>44553</v>
      </c>
      <c r="C19" s="150">
        <v>13809</v>
      </c>
      <c r="D19" s="150" t="s">
        <v>160</v>
      </c>
      <c r="E19" s="151" t="s">
        <v>164</v>
      </c>
      <c r="F19" s="152">
        <v>4949.1</v>
      </c>
    </row>
    <row r="20" spans="1:6" ht="12.75">
      <c r="A20" s="148">
        <v>12</v>
      </c>
      <c r="B20" s="149">
        <v>44553</v>
      </c>
      <c r="C20" s="150">
        <v>13810</v>
      </c>
      <c r="D20" s="150" t="s">
        <v>160</v>
      </c>
      <c r="E20" s="151" t="s">
        <v>164</v>
      </c>
      <c r="F20" s="152">
        <v>14847.3</v>
      </c>
    </row>
    <row r="21" spans="1:6" ht="12.75">
      <c r="A21" s="148">
        <v>13</v>
      </c>
      <c r="B21" s="149">
        <v>44553</v>
      </c>
      <c r="C21" s="150">
        <v>6424</v>
      </c>
      <c r="D21" s="150" t="s">
        <v>160</v>
      </c>
      <c r="E21" s="151" t="s">
        <v>165</v>
      </c>
      <c r="F21" s="152">
        <v>52156.14</v>
      </c>
    </row>
    <row r="22" spans="1:6" ht="12.75">
      <c r="A22" s="148">
        <v>14</v>
      </c>
      <c r="B22" s="149">
        <v>44553</v>
      </c>
      <c r="C22" s="150">
        <v>13889</v>
      </c>
      <c r="D22" s="150" t="s">
        <v>163</v>
      </c>
      <c r="E22" s="151" t="s">
        <v>164</v>
      </c>
      <c r="F22" s="152">
        <v>24744.5</v>
      </c>
    </row>
    <row r="23" spans="1:6" ht="12.75">
      <c r="A23" s="148">
        <v>15</v>
      </c>
      <c r="B23" s="149">
        <v>44553</v>
      </c>
      <c r="C23" s="150">
        <v>13890</v>
      </c>
      <c r="D23" s="150" t="s">
        <v>163</v>
      </c>
      <c r="E23" s="151" t="s">
        <v>164</v>
      </c>
      <c r="F23" s="152">
        <v>14846.7</v>
      </c>
    </row>
    <row r="24" spans="1:6" ht="12.75">
      <c r="A24" s="148">
        <v>16</v>
      </c>
      <c r="B24" s="149">
        <v>44553</v>
      </c>
      <c r="C24" s="150">
        <v>13891</v>
      </c>
      <c r="D24" s="150" t="s">
        <v>163</v>
      </c>
      <c r="E24" s="151" t="s">
        <v>164</v>
      </c>
      <c r="F24" s="152">
        <v>24744.5</v>
      </c>
    </row>
    <row r="25" spans="1:6" ht="12.75">
      <c r="A25" s="148">
        <v>17</v>
      </c>
      <c r="B25" s="149">
        <v>44553</v>
      </c>
      <c r="C25" s="150">
        <v>13892</v>
      </c>
      <c r="D25" s="150" t="s">
        <v>163</v>
      </c>
      <c r="E25" s="151" t="s">
        <v>164</v>
      </c>
      <c r="F25" s="152">
        <v>14846.7</v>
      </c>
    </row>
    <row r="26" spans="1:6" ht="12.75">
      <c r="A26" s="148">
        <v>18</v>
      </c>
      <c r="B26" s="149">
        <v>44553</v>
      </c>
      <c r="C26" s="150">
        <v>13893</v>
      </c>
      <c r="D26" s="150" t="s">
        <v>163</v>
      </c>
      <c r="E26" s="151" t="s">
        <v>164</v>
      </c>
      <c r="F26" s="152">
        <v>24744.5</v>
      </c>
    </row>
    <row r="27" spans="1:6" ht="12.75">
      <c r="A27" s="148">
        <v>19</v>
      </c>
      <c r="B27" s="149">
        <v>44553</v>
      </c>
      <c r="C27" s="150">
        <v>13894</v>
      </c>
      <c r="D27" s="150" t="s">
        <v>160</v>
      </c>
      <c r="E27" s="151" t="s">
        <v>164</v>
      </c>
      <c r="F27" s="152">
        <v>14846.7</v>
      </c>
    </row>
    <row r="28" spans="1:6" ht="12.75">
      <c r="A28" s="148">
        <v>20</v>
      </c>
      <c r="B28" s="149">
        <v>44554</v>
      </c>
      <c r="C28" s="150">
        <v>13933</v>
      </c>
      <c r="D28" s="150" t="s">
        <v>160</v>
      </c>
      <c r="E28" s="151" t="s">
        <v>166</v>
      </c>
      <c r="F28" s="152">
        <v>788476.06</v>
      </c>
    </row>
    <row r="29" spans="1:6" ht="14.25" customHeight="1">
      <c r="A29" s="148">
        <v>21</v>
      </c>
      <c r="B29" s="149">
        <v>44554</v>
      </c>
      <c r="C29" s="150">
        <v>13864</v>
      </c>
      <c r="D29" s="150" t="s">
        <v>167</v>
      </c>
      <c r="E29" s="151" t="s">
        <v>168</v>
      </c>
      <c r="F29" s="152">
        <v>28849646.64</v>
      </c>
    </row>
    <row r="30" spans="1:6" ht="17.25" customHeight="1" thickBot="1">
      <c r="A30" s="154">
        <v>22</v>
      </c>
      <c r="B30" s="155">
        <v>44554</v>
      </c>
      <c r="C30" s="156">
        <v>13865</v>
      </c>
      <c r="D30" s="156" t="s">
        <v>167</v>
      </c>
      <c r="E30" s="157" t="s">
        <v>169</v>
      </c>
      <c r="F30" s="158">
        <v>93819.02</v>
      </c>
    </row>
    <row r="31" spans="1:6" ht="13.5" thickBot="1">
      <c r="A31" s="159" t="s">
        <v>6</v>
      </c>
      <c r="B31" s="113"/>
      <c r="C31" s="113"/>
      <c r="D31" s="113"/>
      <c r="E31" s="160"/>
      <c r="F31" s="161">
        <f>SUM(F9:F30)</f>
        <v>30298304.88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2021-12-30T09:49:59Z</cp:lastPrinted>
  <dcterms:created xsi:type="dcterms:W3CDTF">2016-01-19T13:06:09Z</dcterms:created>
  <dcterms:modified xsi:type="dcterms:W3CDTF">2021-12-30T09:50:27Z</dcterms:modified>
  <cp:category/>
  <cp:version/>
  <cp:contentType/>
  <cp:contentStatus/>
</cp:coreProperties>
</file>