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<sst xmlns="http://schemas.openxmlformats.org/spreadsheetml/2006/main" count="388" uniqueCount="156">
  <si>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</si>
  <si>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</si>
  <si>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</si>
  <si>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</si>
  <si>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</si>
  <si>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</si>
  <si>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</si>
  <si>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</si>
  <si>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</si>
  <si>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</si>
  <si>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</si>
  <si>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</si>
  <si>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</si>
  <si>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</si>
  <si>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</si>
  <si>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</si>
  <si>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</si>
  <si>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</si>
  <si>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</si>
  <si>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</si>
  <si>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</si>
  <si>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</si>
  <si>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</si>
  <si>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</si>
  <si>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</si>
  <si>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</si>
  <si>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</si>
  <si>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</si>
  <si>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</si>
  <si>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</si>
  <si>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</si>
  <si>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</si>
  <si>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</si>
  <si>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</si>
  <si>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23-27 august 2021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</si>
  <si>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</si>
  <si>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</si>
  <si>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</si>
  <si>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</si>
  <si>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</si>
  <si>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</si>
  <si>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</si>
  <si>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</si>
  <si>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</si>
  <si>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</si>
  <si>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</si>
  <si>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</si>
  <si>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</si>
  <si>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</si>
  <si>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</si>
  <si>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</si>
  <si>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</si>
  <si>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</si>
  <si>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</si>
  <si>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</si>
  <si>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</si>
  <si>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</si>
  <si>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</si>
  <si>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</si>
  <si>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</si>
  <si>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</si>
  <si>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</si>
  <si>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</si>
  <si>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</si>
  <si>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</si>
  <si>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</si>
  <si>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</si>
  <si>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</si>
  <si>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</si>
  <si>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</si>
  <si>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</si>
  <si>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</si>
  <si>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</si>
  <si>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</si>
  <si>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</si>
  <si>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</si>
  <si>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</si>
  <si>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</si>
  <si>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25.08.2021</t>
  </si>
  <si>
    <t>BIROU EXPERTIZE</t>
  </si>
  <si>
    <t>onorariu expert dosar 26100/212/2018</t>
  </si>
  <si>
    <t>onorariu expert dosar 4243/279/2021</t>
  </si>
  <si>
    <t>26.08.2021</t>
  </si>
  <si>
    <t>onorariu expert dosar 58/294/2021</t>
  </si>
  <si>
    <t>onorariu expert dosar 6503/245/2019</t>
  </si>
  <si>
    <t>PERSOANA JURIDICA</t>
  </si>
  <si>
    <t>poprire DE 469/2020</t>
  </si>
  <si>
    <t>PERSOANA FIZICA</t>
  </si>
  <si>
    <t>despagubire CEDO</t>
  </si>
  <si>
    <t>despagubire dosar 10442/296/2017</t>
  </si>
  <si>
    <t>CEC BANK SA</t>
  </si>
  <si>
    <t>consemnari CEC LOT 97 LG.165/2013</t>
  </si>
  <si>
    <t>consemnari CEC LOT 60 LG.164/2014</t>
  </si>
  <si>
    <t>23,08,2021</t>
  </si>
  <si>
    <t>mf</t>
  </si>
  <si>
    <t>alte venituri</t>
  </si>
  <si>
    <t>comision</t>
  </si>
  <si>
    <t>24,08,2021</t>
  </si>
  <si>
    <t>alimentare unctad</t>
  </si>
  <si>
    <t>bs</t>
  </si>
  <si>
    <t>tva unctad</t>
  </si>
  <si>
    <t>rapps</t>
  </si>
  <si>
    <t>chirie+utilitati</t>
  </si>
  <si>
    <t>25,08,2021</t>
  </si>
  <si>
    <t>posta romana</t>
  </si>
  <si>
    <t>servicii postale</t>
  </si>
  <si>
    <t>sts</t>
  </si>
  <si>
    <t>servicii telecomunicatii</t>
  </si>
  <si>
    <t>penalitati</t>
  </si>
  <si>
    <t>orange romania</t>
  </si>
  <si>
    <t>servicii mentenanta</t>
  </si>
  <si>
    <t>alimentare swift</t>
  </si>
  <si>
    <t>tva swift</t>
  </si>
  <si>
    <t>mediatrust</t>
  </si>
  <si>
    <t>abonament</t>
  </si>
  <si>
    <t>26,08,2021</t>
  </si>
  <si>
    <t>apa nova</t>
  </si>
  <si>
    <t>apa rece</t>
  </si>
  <si>
    <t>anaf</t>
  </si>
  <si>
    <t>dgrf salubritate</t>
  </si>
  <si>
    <t>salubritate</t>
  </si>
  <si>
    <t>telekom romania</t>
  </si>
  <si>
    <t>servicii telefonie</t>
  </si>
  <si>
    <t>transfond</t>
  </si>
  <si>
    <t>servicii</t>
  </si>
  <si>
    <t>histria international</t>
  </si>
  <si>
    <t xml:space="preserve">servicii </t>
  </si>
  <si>
    <t>tva zoom</t>
  </si>
  <si>
    <t>pf</t>
  </si>
  <si>
    <t>servicii zoom</t>
  </si>
  <si>
    <t>manpres</t>
  </si>
  <si>
    <t>tmau</t>
  </si>
  <si>
    <t>27,08,2021</t>
  </si>
  <si>
    <t>alimentare bloomberg</t>
  </si>
  <si>
    <t>tva bloomberg</t>
  </si>
  <si>
    <t>gts telecom</t>
  </si>
  <si>
    <t>heliosoly</t>
  </si>
  <si>
    <t>servicii legatorie</t>
  </si>
  <si>
    <t>gg consulting</t>
  </si>
  <si>
    <t>total</t>
  </si>
  <si>
    <t xml:space="preserve">cheltuieli judecata </t>
  </si>
  <si>
    <t>cheltuieli serv si reprezentare jurid</t>
  </si>
  <si>
    <t xml:space="preserve">cheltuieli executare  </t>
  </si>
  <si>
    <t xml:space="preserve">cheltuieli judecata si executare  </t>
  </si>
  <si>
    <t>cheltuieli judecata CEDO</t>
  </si>
  <si>
    <t>onorariu curator</t>
  </si>
  <si>
    <t>taxa judiciara de timbru</t>
  </si>
  <si>
    <t>BUGETUL DE STAT</t>
  </si>
  <si>
    <t>cheltuieli judiciare</t>
  </si>
  <si>
    <t>cheltuieli fotocopiere</t>
  </si>
  <si>
    <t>24.08.2021</t>
  </si>
  <si>
    <t xml:space="preserve">fact 2021018/15.07.2021-serv dezvoltare software pt sist EMCS_RO </t>
  </si>
  <si>
    <t>INTRASOFT INTERNATIONAL SA LUXEMBURG</t>
  </si>
  <si>
    <t>fact 2021019/15.07.2021-serv dezvoltare software pt sist EMCS_RO</t>
  </si>
  <si>
    <t>fact 3000/21.07.2021-echipamente de lucru si licente software-Lot 2 (licente)</t>
  </si>
  <si>
    <t>OCTOGAS EXPRES DISTRIBUTION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</si>
</sst>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4" fontId="14" fillId="0" borderId="20" xfId="0" applyNumberFormat="1" applyFont="1" applyBorder="1" applyAlignment="1">
      <alignment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/>
      <protection/>
    </xf>
    <xf numFmtId="4" fontId="0" fillId="0" borderId="20" xfId="0" applyNumberFormat="1" applyBorder="1" applyAlignment="1">
      <alignment/>
    </xf>
    <xf numFmtId="0" fontId="19" fillId="0" borderId="0" xfId="0" applyFont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4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49" xfId="61" applyFont="1" applyFill="1" applyBorder="1" applyAlignment="1">
      <alignment/>
      <protection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0" fontId="24" fillId="25" borderId="10" xfId="0" applyFont="1" applyFill="1" applyBorder="1" applyAlignment="1">
      <alignment horizontal="center" vertical="center" wrapText="1"/>
    </xf>
    <xf numFmtId="14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wrapText="1"/>
    </xf>
    <xf numFmtId="0" fontId="24" fillId="0" borderId="50" xfId="62" applyFont="1" applyFill="1" applyBorder="1" applyAlignment="1">
      <alignment horizontal="center"/>
      <protection/>
    </xf>
    <xf numFmtId="169" fontId="24" fillId="0" borderId="14" xfId="0" applyNumberFormat="1" applyFont="1" applyBorder="1" applyAlignment="1">
      <alignment/>
    </xf>
    <xf numFmtId="43" fontId="24" fillId="25" borderId="14" xfId="0" applyNumberFormat="1" applyFont="1" applyFill="1" applyBorder="1" applyAlignment="1">
      <alignment horizontal="right" vertical="center" wrapText="1"/>
    </xf>
    <xf numFmtId="0" fontId="24" fillId="0" borderId="51" xfId="62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justify"/>
    </xf>
    <xf numFmtId="169" fontId="24" fillId="0" borderId="42" xfId="0" applyNumberFormat="1" applyFont="1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14" fontId="24" fillId="25" borderId="18" xfId="0" applyNumberFormat="1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left" vertical="center" wrapText="1"/>
    </xf>
    <xf numFmtId="43" fontId="24" fillId="25" borderId="20" xfId="0" applyNumberFormat="1" applyFont="1" applyFill="1" applyBorder="1" applyAlignment="1">
      <alignment horizontal="right" vertical="center" wrapText="1"/>
    </xf>
    <xf numFmtId="4" fontId="25" fillId="25" borderId="17" xfId="0" applyNumberFormat="1" applyFont="1" applyFill="1" applyBorder="1" applyAlignment="1">
      <alignment horizontal="right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49" xfId="59" applyFont="1" applyFill="1" applyBorder="1" applyAlignment="1">
      <alignment horizontal="center"/>
      <protection/>
    </xf>
    <xf numFmtId="167" fontId="23" fillId="0" borderId="49" xfId="59" applyNumberFormat="1" applyFont="1" applyFill="1" applyBorder="1" applyAlignment="1">
      <alignment horizontal="center"/>
      <protection/>
    </xf>
    <xf numFmtId="0" fontId="23" fillId="0" borderId="49" xfId="0" applyFont="1" applyBorder="1" applyAlignment="1">
      <alignment horizontal="justify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49" xfId="0" applyFont="1" applyBorder="1" applyAlignment="1">
      <alignment/>
    </xf>
    <xf numFmtId="0" fontId="19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4" fontId="19" fillId="0" borderId="17" xfId="61" applyNumberFormat="1" applyFont="1" applyBorder="1" applyAlignment="1">
      <alignment horizontal="center"/>
      <protection/>
    </xf>
    <xf numFmtId="0" fontId="23" fillId="0" borderId="54" xfId="59" applyFont="1" applyFill="1" applyBorder="1" applyAlignment="1">
      <alignment horizontal="center"/>
      <protection/>
    </xf>
    <xf numFmtId="169" fontId="24" fillId="0" borderId="55" xfId="0" applyNumberFormat="1" applyFont="1" applyBorder="1" applyAlignment="1">
      <alignment/>
    </xf>
    <xf numFmtId="169" fontId="23" fillId="0" borderId="55" xfId="0" applyNumberFormat="1" applyFont="1" applyBorder="1" applyAlignment="1">
      <alignment/>
    </xf>
    <xf numFmtId="0" fontId="26" fillId="0" borderId="54" xfId="61" applyFont="1" applyFill="1" applyBorder="1" applyAlignment="1">
      <alignment/>
      <protection/>
    </xf>
    <xf numFmtId="169" fontId="25" fillId="0" borderId="55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4" fillId="0" borderId="49" xfId="57" applyFont="1" applyFill="1" applyBorder="1" applyAlignment="1">
      <alignment horizontal="left"/>
      <protection/>
    </xf>
    <xf numFmtId="0" fontId="24" fillId="0" borderId="49" xfId="57" applyFont="1" applyFill="1" applyBorder="1" applyAlignment="1">
      <alignment horizontal="left" wrapText="1"/>
      <protection/>
    </xf>
    <xf numFmtId="0" fontId="24" fillId="0" borderId="49" xfId="57" applyFont="1" applyFill="1" applyBorder="1" applyAlignment="1">
      <alignment horizontal="center" wrapText="1"/>
      <protection/>
    </xf>
    <xf numFmtId="0" fontId="20" fillId="0" borderId="16" xfId="57" applyFont="1" applyBorder="1">
      <alignment/>
      <protection/>
    </xf>
    <xf numFmtId="4" fontId="20" fillId="0" borderId="17" xfId="57" applyNumberFormat="1" applyFont="1" applyBorder="1">
      <alignment/>
      <protection/>
    </xf>
    <xf numFmtId="0" fontId="24" fillId="0" borderId="54" xfId="57" applyFont="1" applyFill="1" applyBorder="1" applyAlignment="1">
      <alignment horizontal="center"/>
      <protection/>
    </xf>
    <xf numFmtId="4" fontId="24" fillId="26" borderId="55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140625" style="0" customWidth="1"/>
    <col min="2" max="2" width="11.28125" style="0" customWidth="1"/>
    <col min="3" max="3" width="8.28125" style="0" customWidth="1"/>
    <col min="4" max="4" width="18.710937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28</v>
      </c>
      <c r="E6" s="45" t="s">
        <v>34</v>
      </c>
      <c r="F6" s="2"/>
    </row>
    <row r="7" spans="2:4" ht="13.5" thickBot="1">
      <c r="B7" s="1"/>
      <c r="C7" s="1"/>
      <c r="D7" s="1"/>
    </row>
    <row r="8" spans="1:5" ht="12.75">
      <c r="A8" s="20"/>
      <c r="B8" s="21" t="s">
        <v>2</v>
      </c>
      <c r="C8" s="21" t="s">
        <v>3</v>
      </c>
      <c r="D8" s="21" t="s">
        <v>4</v>
      </c>
      <c r="E8" s="22" t="s">
        <v>5</v>
      </c>
    </row>
    <row r="9" spans="1:5" ht="12.75">
      <c r="A9" s="57" t="s">
        <v>35</v>
      </c>
      <c r="B9" s="46"/>
      <c r="C9" s="46"/>
      <c r="D9" s="47">
        <v>111949965</v>
      </c>
      <c r="E9" s="58"/>
    </row>
    <row r="10" spans="1:5" ht="12.75">
      <c r="A10" s="59" t="s">
        <v>36</v>
      </c>
      <c r="B10" s="87" t="s">
        <v>37</v>
      </c>
      <c r="C10" s="88">
        <v>25</v>
      </c>
      <c r="D10" s="48">
        <f>-625648</f>
        <v>-625648</v>
      </c>
      <c r="E10" s="60"/>
    </row>
    <row r="11" spans="1:5" ht="12.75">
      <c r="A11" s="59"/>
      <c r="B11" s="87"/>
      <c r="C11" s="88"/>
      <c r="D11" s="48"/>
      <c r="E11" s="60"/>
    </row>
    <row r="12" spans="1:5" ht="13.5" thickBot="1">
      <c r="A12" s="61" t="s">
        <v>38</v>
      </c>
      <c r="B12" s="89"/>
      <c r="C12" s="90"/>
      <c r="D12" s="49">
        <f>SUM(D9:D11)</f>
        <v>111324317</v>
      </c>
      <c r="E12" s="62"/>
    </row>
    <row r="13" spans="1:5" ht="12.75">
      <c r="A13" s="63" t="s">
        <v>39</v>
      </c>
      <c r="B13" s="91"/>
      <c r="C13" s="92"/>
      <c r="D13" s="50">
        <v>93314440</v>
      </c>
      <c r="E13" s="64"/>
    </row>
    <row r="14" spans="1:5" ht="12.75">
      <c r="A14" s="65" t="s">
        <v>40</v>
      </c>
      <c r="B14" s="87" t="s">
        <v>37</v>
      </c>
      <c r="C14" s="88"/>
      <c r="D14" s="48"/>
      <c r="E14" s="60"/>
    </row>
    <row r="15" spans="1:5" ht="12.75">
      <c r="A15" s="66"/>
      <c r="B15" s="93"/>
      <c r="C15" s="93"/>
      <c r="D15" s="51"/>
      <c r="E15" s="67"/>
    </row>
    <row r="16" spans="1:5" ht="13.5" thickBot="1">
      <c r="A16" s="61" t="s">
        <v>41</v>
      </c>
      <c r="B16" s="90"/>
      <c r="C16" s="90"/>
      <c r="D16" s="49">
        <f>SUM(D13:D15)</f>
        <v>93314440</v>
      </c>
      <c r="E16" s="62"/>
    </row>
    <row r="17" spans="1:5" ht="12.75">
      <c r="A17" s="63" t="s">
        <v>42</v>
      </c>
      <c r="B17" s="91"/>
      <c r="C17" s="92"/>
      <c r="D17" s="50">
        <v>366114</v>
      </c>
      <c r="E17" s="64"/>
    </row>
    <row r="18" spans="1:5" ht="12.75">
      <c r="A18" s="65" t="s">
        <v>43</v>
      </c>
      <c r="B18" s="87" t="s">
        <v>37</v>
      </c>
      <c r="C18" s="88">
        <v>25</v>
      </c>
      <c r="D18" s="48">
        <v>47973</v>
      </c>
      <c r="E18" s="60"/>
    </row>
    <row r="19" spans="1:5" ht="12.75">
      <c r="A19" s="66"/>
      <c r="B19" s="93"/>
      <c r="C19" s="93"/>
      <c r="D19" s="51"/>
      <c r="E19" s="67"/>
    </row>
    <row r="20" spans="1:5" ht="13.5" thickBot="1">
      <c r="A20" s="61" t="s">
        <v>44</v>
      </c>
      <c r="B20" s="90"/>
      <c r="C20" s="90"/>
      <c r="D20" s="49">
        <f>SUM(D17:D19)</f>
        <v>414087</v>
      </c>
      <c r="E20" s="62"/>
    </row>
    <row r="21" spans="1:5" ht="12.75">
      <c r="A21" s="68" t="s">
        <v>45</v>
      </c>
      <c r="B21" s="94"/>
      <c r="C21" s="94"/>
      <c r="D21" s="52">
        <v>1102528</v>
      </c>
      <c r="E21" s="69"/>
    </row>
    <row r="22" spans="1:5" ht="12.75">
      <c r="A22" s="65" t="s">
        <v>46</v>
      </c>
      <c r="B22" s="87" t="s">
        <v>37</v>
      </c>
      <c r="C22" s="95"/>
      <c r="D22" s="53"/>
      <c r="E22" s="60"/>
    </row>
    <row r="23" spans="1:5" ht="12.75">
      <c r="A23" s="66"/>
      <c r="B23" s="96"/>
      <c r="C23" s="96"/>
      <c r="D23" s="51"/>
      <c r="E23" s="67"/>
    </row>
    <row r="24" spans="1:5" ht="13.5" thickBot="1">
      <c r="A24" s="61" t="s">
        <v>47</v>
      </c>
      <c r="B24" s="97"/>
      <c r="C24" s="97"/>
      <c r="D24" s="49">
        <f>SUM(D21:D23)</f>
        <v>1102528</v>
      </c>
      <c r="E24" s="62"/>
    </row>
    <row r="25" spans="1:5" ht="12.75">
      <c r="A25" s="68" t="s">
        <v>48</v>
      </c>
      <c r="B25" s="96"/>
      <c r="C25" s="96"/>
      <c r="D25" s="51">
        <v>163072</v>
      </c>
      <c r="E25" s="67"/>
    </row>
    <row r="26" spans="1:5" ht="12.75">
      <c r="A26" s="66" t="s">
        <v>49</v>
      </c>
      <c r="B26" s="87" t="s">
        <v>37</v>
      </c>
      <c r="C26" s="88">
        <v>25</v>
      </c>
      <c r="D26" s="48">
        <v>19968</v>
      </c>
      <c r="E26" s="60"/>
    </row>
    <row r="27" spans="1:5" ht="12.75">
      <c r="A27" s="66"/>
      <c r="B27" s="96"/>
      <c r="C27" s="96"/>
      <c r="D27" s="51"/>
      <c r="E27" s="67"/>
    </row>
    <row r="28" spans="1:5" ht="13.5" thickBot="1">
      <c r="A28" s="61" t="s">
        <v>50</v>
      </c>
      <c r="B28" s="97"/>
      <c r="C28" s="97"/>
      <c r="D28" s="49">
        <f>SUM(D25:D27)</f>
        <v>183040</v>
      </c>
      <c r="E28" s="62"/>
    </row>
    <row r="29" spans="1:5" ht="12.75">
      <c r="A29" s="70" t="s">
        <v>51</v>
      </c>
      <c r="B29" s="94"/>
      <c r="C29" s="94"/>
      <c r="D29" s="52">
        <v>66220</v>
      </c>
      <c r="E29" s="71"/>
    </row>
    <row r="30" spans="1:5" ht="12.75">
      <c r="A30" s="65" t="s">
        <v>52</v>
      </c>
      <c r="B30" s="87" t="s">
        <v>37</v>
      </c>
      <c r="C30" s="96"/>
      <c r="D30" s="48"/>
      <c r="E30" s="60"/>
    </row>
    <row r="31" spans="1:5" ht="12.75">
      <c r="A31" s="72"/>
      <c r="B31" s="88"/>
      <c r="C31" s="98"/>
      <c r="D31" s="48"/>
      <c r="E31" s="60"/>
    </row>
    <row r="32" spans="1:5" ht="13.5" thickBot="1">
      <c r="A32" s="73" t="s">
        <v>53</v>
      </c>
      <c r="B32" s="97"/>
      <c r="C32" s="97"/>
      <c r="D32" s="49">
        <f>SUM(D29:D31)</f>
        <v>66220</v>
      </c>
      <c r="E32" s="74"/>
    </row>
    <row r="33" spans="1:5" ht="12.75">
      <c r="A33" s="68" t="s">
        <v>54</v>
      </c>
      <c r="B33" s="94"/>
      <c r="C33" s="94"/>
      <c r="D33" s="52">
        <v>3686187</v>
      </c>
      <c r="E33" s="69"/>
    </row>
    <row r="34" spans="1:5" ht="12.75">
      <c r="A34" s="75" t="s">
        <v>55</v>
      </c>
      <c r="B34" s="87" t="s">
        <v>37</v>
      </c>
      <c r="C34" s="95"/>
      <c r="D34" s="53"/>
      <c r="E34" s="60"/>
    </row>
    <row r="35" spans="1:5" ht="12.75">
      <c r="A35" s="66"/>
      <c r="B35" s="96"/>
      <c r="C35" s="96"/>
      <c r="D35" s="51"/>
      <c r="E35" s="67"/>
    </row>
    <row r="36" spans="1:5" ht="13.5" thickBot="1">
      <c r="A36" s="61" t="s">
        <v>56</v>
      </c>
      <c r="B36" s="97"/>
      <c r="C36" s="97"/>
      <c r="D36" s="49">
        <f>SUM(D33:D35)</f>
        <v>3686187</v>
      </c>
      <c r="E36" s="62"/>
    </row>
    <row r="37" spans="1:5" ht="12.75">
      <c r="A37" s="70" t="s">
        <v>57</v>
      </c>
      <c r="B37" s="94"/>
      <c r="C37" s="94"/>
      <c r="D37" s="52">
        <v>1391653</v>
      </c>
      <c r="E37" s="71"/>
    </row>
    <row r="38" spans="1:5" ht="12.75">
      <c r="A38" s="76" t="s">
        <v>58</v>
      </c>
      <c r="B38" s="87" t="s">
        <v>37</v>
      </c>
      <c r="C38" s="87"/>
      <c r="D38" s="48"/>
      <c r="E38" s="60"/>
    </row>
    <row r="39" spans="1:5" ht="12.75">
      <c r="A39" s="65"/>
      <c r="B39" s="96"/>
      <c r="C39" s="96"/>
      <c r="D39" s="51"/>
      <c r="E39" s="67"/>
    </row>
    <row r="40" spans="1:5" ht="13.5" thickBot="1">
      <c r="A40" s="61" t="s">
        <v>59</v>
      </c>
      <c r="B40" s="97"/>
      <c r="C40" s="97"/>
      <c r="D40" s="49">
        <f>SUM(D37:D39)</f>
        <v>1391653</v>
      </c>
      <c r="E40" s="77"/>
    </row>
    <row r="41" spans="1:5" ht="12.75">
      <c r="A41" s="70" t="s">
        <v>60</v>
      </c>
      <c r="B41" s="94"/>
      <c r="C41" s="94"/>
      <c r="D41" s="54">
        <v>97220</v>
      </c>
      <c r="E41" s="78"/>
    </row>
    <row r="42" spans="1:5" ht="12.75">
      <c r="A42" s="79" t="s">
        <v>64</v>
      </c>
      <c r="B42" s="87"/>
      <c r="C42" s="87"/>
      <c r="D42" s="55"/>
      <c r="E42" s="80"/>
    </row>
    <row r="43" spans="1:5" ht="12.75">
      <c r="A43" s="66"/>
      <c r="B43" s="96"/>
      <c r="C43" s="96"/>
      <c r="D43" s="55"/>
      <c r="E43" s="80"/>
    </row>
    <row r="44" spans="1:5" ht="13.5" thickBot="1">
      <c r="A44" s="61" t="s">
        <v>65</v>
      </c>
      <c r="B44" s="97"/>
      <c r="C44" s="97"/>
      <c r="D44" s="56">
        <f>SUM(D41:D43)</f>
        <v>97220</v>
      </c>
      <c r="E44" s="81"/>
    </row>
    <row r="45" spans="1:5" ht="12.75">
      <c r="A45" s="70" t="s">
        <v>61</v>
      </c>
      <c r="B45" s="94"/>
      <c r="C45" s="94"/>
      <c r="D45" s="54">
        <v>3071</v>
      </c>
      <c r="E45" s="78"/>
    </row>
    <row r="46" spans="1:5" ht="12.75">
      <c r="A46" s="79" t="s">
        <v>66</v>
      </c>
      <c r="B46" s="87"/>
      <c r="C46" s="87"/>
      <c r="D46" s="55"/>
      <c r="E46" s="80"/>
    </row>
    <row r="47" spans="1:5" ht="12.75">
      <c r="A47" s="66"/>
      <c r="B47" s="96"/>
      <c r="C47" s="96"/>
      <c r="D47" s="55"/>
      <c r="E47" s="80"/>
    </row>
    <row r="48" spans="1:5" ht="13.5" thickBot="1">
      <c r="A48" s="61" t="s">
        <v>67</v>
      </c>
      <c r="B48" s="97"/>
      <c r="C48" s="97"/>
      <c r="D48" s="56">
        <f>SUM(D45:D47)</f>
        <v>3071</v>
      </c>
      <c r="E48" s="81"/>
    </row>
    <row r="49" spans="1:5" ht="12.75">
      <c r="A49" s="70" t="s">
        <v>62</v>
      </c>
      <c r="B49" s="94"/>
      <c r="C49" s="94"/>
      <c r="D49" s="54">
        <v>31946</v>
      </c>
      <c r="E49" s="78"/>
    </row>
    <row r="50" spans="1:5" ht="12.75">
      <c r="A50" s="79" t="s">
        <v>68</v>
      </c>
      <c r="B50" s="87"/>
      <c r="C50" s="87"/>
      <c r="D50" s="55"/>
      <c r="E50" s="80"/>
    </row>
    <row r="51" spans="1:5" ht="12.75">
      <c r="A51" s="66"/>
      <c r="B51" s="96"/>
      <c r="C51" s="96"/>
      <c r="D51" s="55"/>
      <c r="E51" s="80"/>
    </row>
    <row r="52" spans="1:5" ht="13.5" thickBot="1">
      <c r="A52" s="61" t="s">
        <v>67</v>
      </c>
      <c r="B52" s="97"/>
      <c r="C52" s="97"/>
      <c r="D52" s="56">
        <f>SUM(D49:D51)</f>
        <v>31946</v>
      </c>
      <c r="E52" s="81"/>
    </row>
    <row r="53" spans="1:5" ht="12.75">
      <c r="A53" s="70" t="s">
        <v>63</v>
      </c>
      <c r="B53" s="94"/>
      <c r="C53" s="94"/>
      <c r="D53" s="54">
        <v>922</v>
      </c>
      <c r="E53" s="78"/>
    </row>
    <row r="54" spans="1:5" ht="12.75">
      <c r="A54" s="79" t="s">
        <v>69</v>
      </c>
      <c r="B54" s="87"/>
      <c r="C54" s="87"/>
      <c r="D54" s="55"/>
      <c r="E54" s="80"/>
    </row>
    <row r="55" spans="1:5" ht="12.75">
      <c r="A55" s="66"/>
      <c r="B55" s="96"/>
      <c r="C55" s="96"/>
      <c r="D55" s="55"/>
      <c r="E55" s="80"/>
    </row>
    <row r="56" spans="1:5" ht="13.5" thickBot="1">
      <c r="A56" s="61"/>
      <c r="B56" s="97"/>
      <c r="C56" s="97"/>
      <c r="D56" s="56">
        <f>SUM(D53:D55)</f>
        <v>922</v>
      </c>
      <c r="E56" s="81"/>
    </row>
    <row r="57" spans="1:5" ht="12.75">
      <c r="A57" s="70" t="s">
        <v>70</v>
      </c>
      <c r="B57" s="94"/>
      <c r="C57" s="94"/>
      <c r="D57" s="54">
        <v>273</v>
      </c>
      <c r="E57" s="78"/>
    </row>
    <row r="58" spans="1:5" ht="12.75">
      <c r="A58" s="79" t="s">
        <v>71</v>
      </c>
      <c r="B58" s="87"/>
      <c r="C58" s="87"/>
      <c r="D58" s="55"/>
      <c r="E58" s="80"/>
    </row>
    <row r="59" spans="1:5" ht="12.75">
      <c r="A59" s="66"/>
      <c r="B59" s="96"/>
      <c r="C59" s="96"/>
      <c r="D59" s="55"/>
      <c r="E59" s="80"/>
    </row>
    <row r="60" spans="1:5" ht="13.5" thickBot="1">
      <c r="A60" s="61" t="s">
        <v>67</v>
      </c>
      <c r="B60" s="97"/>
      <c r="C60" s="97"/>
      <c r="D60" s="56">
        <f>SUM(D57:D59)</f>
        <v>273</v>
      </c>
      <c r="E60" s="81"/>
    </row>
    <row r="61" spans="1:5" ht="12.75">
      <c r="A61" s="70" t="s">
        <v>72</v>
      </c>
      <c r="B61" s="94"/>
      <c r="C61" s="94"/>
      <c r="D61" s="54">
        <v>2855205</v>
      </c>
      <c r="E61" s="82"/>
    </row>
    <row r="62" spans="1:5" ht="12.75">
      <c r="A62" s="79" t="s">
        <v>73</v>
      </c>
      <c r="B62" s="87" t="s">
        <v>37</v>
      </c>
      <c r="C62" s="87">
        <v>25</v>
      </c>
      <c r="D62" s="51">
        <v>1572</v>
      </c>
      <c r="E62" s="83"/>
    </row>
    <row r="63" spans="1:5" ht="12.75">
      <c r="A63" s="66"/>
      <c r="B63" s="96"/>
      <c r="C63" s="96"/>
      <c r="D63" s="51"/>
      <c r="E63" s="60"/>
    </row>
    <row r="64" spans="1:5" ht="13.5" thickBot="1">
      <c r="A64" s="61" t="s">
        <v>74</v>
      </c>
      <c r="B64" s="97"/>
      <c r="C64" s="97"/>
      <c r="D64" s="49">
        <f>SUM(D61:D63)</f>
        <v>2856777</v>
      </c>
      <c r="E64" s="74"/>
    </row>
    <row r="65" spans="1:5" ht="12.75">
      <c r="A65" s="70" t="s">
        <v>75</v>
      </c>
      <c r="B65" s="94"/>
      <c r="C65" s="94"/>
      <c r="D65" s="52">
        <v>874074</v>
      </c>
      <c r="E65" s="71"/>
    </row>
    <row r="66" spans="1:5" ht="12.75">
      <c r="A66" s="79" t="s">
        <v>76</v>
      </c>
      <c r="B66" s="87" t="s">
        <v>37</v>
      </c>
      <c r="C66" s="87"/>
      <c r="D66" s="51"/>
      <c r="E66" s="60"/>
    </row>
    <row r="67" spans="1:5" ht="12.75">
      <c r="A67" s="66"/>
      <c r="B67" s="96"/>
      <c r="C67" s="96"/>
      <c r="D67" s="51"/>
      <c r="E67" s="60"/>
    </row>
    <row r="68" spans="1:5" ht="13.5" thickBot="1">
      <c r="A68" s="84" t="s">
        <v>77</v>
      </c>
      <c r="B68" s="99"/>
      <c r="C68" s="99"/>
      <c r="D68" s="85">
        <f>SUM(D65:D67)</f>
        <v>874074</v>
      </c>
      <c r="E68" s="86"/>
    </row>
    <row r="69" spans="2:3" ht="12.75">
      <c r="B69" s="100"/>
      <c r="C69" s="100"/>
    </row>
    <row r="70" spans="2:3" ht="12.75">
      <c r="B70" s="100"/>
      <c r="C70" s="100"/>
    </row>
    <row r="71" spans="2:3" ht="12.75">
      <c r="B71" s="100"/>
      <c r="C71" s="100"/>
    </row>
    <row r="72" spans="2:3" ht="12.75">
      <c r="B72" s="100"/>
      <c r="C72" s="100"/>
    </row>
    <row r="73" spans="2:3" ht="12.75">
      <c r="B73" s="100"/>
      <c r="C73" s="100"/>
    </row>
    <row r="74" spans="2:3" ht="12.75">
      <c r="B74" s="100"/>
      <c r="C74" s="100"/>
    </row>
    <row r="75" spans="2:3" ht="12.75">
      <c r="B75" s="100"/>
      <c r="C75" s="100"/>
    </row>
    <row r="76" spans="2:3" ht="12.75">
      <c r="B76" s="100"/>
      <c r="C76" s="100"/>
    </row>
    <row r="77" spans="2:3" ht="12.75">
      <c r="B77" s="100"/>
      <c r="C77" s="100"/>
    </row>
    <row r="78" spans="2:3" ht="12.75">
      <c r="B78" s="100"/>
      <c r="C78" s="100"/>
    </row>
    <row r="79" spans="2:3" ht="12.75">
      <c r="B79" s="100"/>
      <c r="C79" s="100"/>
    </row>
    <row r="80" spans="2:3" ht="12.75">
      <c r="B80" s="100"/>
      <c r="C80" s="100"/>
    </row>
    <row r="81" spans="2:3" ht="12.75">
      <c r="B81" s="100"/>
      <c r="C81" s="100"/>
    </row>
    <row r="82" spans="2:3" ht="12.75">
      <c r="B82" s="100"/>
      <c r="C82" s="100"/>
    </row>
    <row r="83" spans="2:3" ht="12.75">
      <c r="B83" s="100"/>
      <c r="C83" s="100"/>
    </row>
    <row r="84" spans="2:3" ht="12.75">
      <c r="B84" s="100"/>
      <c r="C84" s="100"/>
    </row>
    <row r="85" spans="2:3" ht="12.75">
      <c r="B85" s="100"/>
      <c r="C85" s="100"/>
    </row>
    <row r="86" spans="2:3" ht="12.75">
      <c r="B86" s="100"/>
      <c r="C86" s="100"/>
    </row>
    <row r="87" spans="2:3" ht="12.75">
      <c r="B87" s="100"/>
      <c r="C87" s="100"/>
    </row>
    <row r="88" spans="2:3" ht="12.75">
      <c r="B88" s="100"/>
      <c r="C88" s="100"/>
    </row>
    <row r="89" spans="2:3" ht="12.75">
      <c r="B89" s="100"/>
      <c r="C89" s="100"/>
    </row>
    <row r="90" spans="2:3" ht="12.75">
      <c r="B90" s="100"/>
      <c r="C90" s="100"/>
    </row>
    <row r="91" spans="2:3" ht="12.75">
      <c r="B91" s="100"/>
      <c r="C91" s="100"/>
    </row>
    <row r="92" spans="2:3" ht="12.75">
      <c r="B92" s="100"/>
      <c r="C92" s="100"/>
    </row>
    <row r="93" spans="2:3" ht="12.75">
      <c r="B93" s="100"/>
      <c r="C93" s="100"/>
    </row>
    <row r="94" spans="2:3" ht="12.75">
      <c r="B94" s="100"/>
      <c r="C94" s="100"/>
    </row>
    <row r="95" spans="2:3" ht="12.75">
      <c r="B95" s="100"/>
      <c r="C95" s="100"/>
    </row>
    <row r="96" spans="2:3" ht="12.75">
      <c r="B96" s="100"/>
      <c r="C96" s="100"/>
    </row>
    <row r="97" spans="2:3" ht="12.75">
      <c r="B97" s="100"/>
      <c r="C97" s="100"/>
    </row>
    <row r="98" spans="2:3" ht="12.75">
      <c r="B98" s="100"/>
      <c r="C98" s="100"/>
    </row>
    <row r="99" spans="2:3" ht="12.75">
      <c r="B99" s="100"/>
      <c r="C99" s="100"/>
    </row>
    <row r="100" spans="2:3" ht="12.75">
      <c r="B100" s="100"/>
      <c r="C100" s="100"/>
    </row>
    <row r="101" spans="2:3" ht="12.75">
      <c r="B101" s="100"/>
      <c r="C101" s="100"/>
    </row>
    <row r="102" spans="2:3" ht="12.75">
      <c r="B102" s="100"/>
      <c r="C102" s="100"/>
    </row>
    <row r="103" spans="2:3" ht="12.75">
      <c r="B103" s="100"/>
      <c r="C103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28</v>
      </c>
      <c r="E5" s="45" t="str">
        <f>personal!E6</f>
        <v>23-27 august 2021</v>
      </c>
    </row>
    <row r="6" ht="13.5" thickBot="1"/>
    <row r="7" spans="1:6" ht="68.25" customHeight="1" thickBot="1">
      <c r="A7" s="26" t="s">
        <v>8</v>
      </c>
      <c r="B7" s="27" t="s">
        <v>9</v>
      </c>
      <c r="C7" s="28" t="s">
        <v>10</v>
      </c>
      <c r="D7" s="27" t="s">
        <v>11</v>
      </c>
      <c r="E7" s="27" t="s">
        <v>12</v>
      </c>
      <c r="F7" s="29" t="s">
        <v>13</v>
      </c>
    </row>
    <row r="8" spans="1:6" ht="12.75">
      <c r="A8" s="110">
        <v>1</v>
      </c>
      <c r="B8" s="102" t="s">
        <v>93</v>
      </c>
      <c r="C8" s="103">
        <v>9255</v>
      </c>
      <c r="D8" s="19" t="s">
        <v>94</v>
      </c>
      <c r="E8" s="19" t="s">
        <v>95</v>
      </c>
      <c r="F8" s="23">
        <v>2331.23</v>
      </c>
    </row>
    <row r="9" spans="1:6" ht="12.75">
      <c r="A9" s="110">
        <f aca="true" t="shared" si="0" ref="A9:A39">A8+1</f>
        <v>2</v>
      </c>
      <c r="B9" s="102" t="s">
        <v>93</v>
      </c>
      <c r="C9" s="103">
        <v>9256</v>
      </c>
      <c r="D9" s="19" t="s">
        <v>94</v>
      </c>
      <c r="E9" s="19" t="s">
        <v>96</v>
      </c>
      <c r="F9" s="23">
        <v>1498.77</v>
      </c>
    </row>
    <row r="10" spans="1:6" ht="12.75">
      <c r="A10" s="110">
        <f t="shared" si="0"/>
        <v>3</v>
      </c>
      <c r="B10" s="102" t="s">
        <v>97</v>
      </c>
      <c r="C10" s="103">
        <v>9261</v>
      </c>
      <c r="D10" s="19" t="s">
        <v>94</v>
      </c>
      <c r="E10" s="19" t="s">
        <v>98</v>
      </c>
      <c r="F10" s="23">
        <v>21000</v>
      </c>
    </row>
    <row r="11" spans="1:6" ht="12.75">
      <c r="A11" s="110">
        <f t="shared" si="0"/>
        <v>4</v>
      </c>
      <c r="B11" s="102" t="s">
        <v>97</v>
      </c>
      <c r="C11" s="103">
        <v>9262</v>
      </c>
      <c r="D11" s="19" t="s">
        <v>99</v>
      </c>
      <c r="E11" s="19" t="s">
        <v>100</v>
      </c>
      <c r="F11" s="23">
        <v>3928</v>
      </c>
    </row>
    <row r="12" spans="1:6" ht="12.75">
      <c r="A12" s="110">
        <f t="shared" si="0"/>
        <v>5</v>
      </c>
      <c r="B12" s="102" t="s">
        <v>97</v>
      </c>
      <c r="C12" s="103">
        <v>9254</v>
      </c>
      <c r="D12" s="19" t="s">
        <v>101</v>
      </c>
      <c r="E12" s="19" t="s">
        <v>102</v>
      </c>
      <c r="F12" s="23">
        <v>2893.99</v>
      </c>
    </row>
    <row r="13" spans="1:6" ht="12.75">
      <c r="A13" s="110">
        <f t="shared" si="0"/>
        <v>6</v>
      </c>
      <c r="B13" s="102" t="s">
        <v>103</v>
      </c>
      <c r="C13" s="103">
        <v>9271</v>
      </c>
      <c r="D13" s="19" t="s">
        <v>104</v>
      </c>
      <c r="E13" s="19" t="s">
        <v>105</v>
      </c>
      <c r="F13" s="23">
        <v>1094098.3</v>
      </c>
    </row>
    <row r="14" spans="1:6" ht="12.75">
      <c r="A14" s="110">
        <f t="shared" si="0"/>
        <v>7</v>
      </c>
      <c r="B14" s="102" t="s">
        <v>103</v>
      </c>
      <c r="C14" s="103">
        <v>9272</v>
      </c>
      <c r="D14" s="19" t="s">
        <v>106</v>
      </c>
      <c r="E14" s="19" t="s">
        <v>107</v>
      </c>
      <c r="F14" s="23">
        <v>95259.6</v>
      </c>
    </row>
    <row r="15" spans="1:6" ht="12.75">
      <c r="A15" s="110">
        <f t="shared" si="0"/>
        <v>8</v>
      </c>
      <c r="B15" s="102" t="s">
        <v>103</v>
      </c>
      <c r="C15" s="103">
        <v>9273</v>
      </c>
      <c r="D15" s="19" t="s">
        <v>94</v>
      </c>
      <c r="E15" s="19" t="s">
        <v>108</v>
      </c>
      <c r="F15" s="23">
        <v>1913.01</v>
      </c>
    </row>
    <row r="16" spans="1:6" ht="12.75">
      <c r="A16" s="110">
        <f t="shared" si="0"/>
        <v>9</v>
      </c>
      <c r="B16" s="102" t="s">
        <v>103</v>
      </c>
      <c r="C16" s="103">
        <v>9301</v>
      </c>
      <c r="D16" s="19" t="s">
        <v>109</v>
      </c>
      <c r="E16" s="19" t="s">
        <v>110</v>
      </c>
      <c r="F16" s="23">
        <v>9712.72</v>
      </c>
    </row>
    <row r="17" spans="1:6" ht="12.75">
      <c r="A17" s="110">
        <f t="shared" si="0"/>
        <v>10</v>
      </c>
      <c r="B17" s="102" t="s">
        <v>103</v>
      </c>
      <c r="C17" s="103">
        <v>9362</v>
      </c>
      <c r="D17" s="19" t="s">
        <v>94</v>
      </c>
      <c r="E17" s="19" t="s">
        <v>111</v>
      </c>
      <c r="F17" s="23">
        <v>45320</v>
      </c>
    </row>
    <row r="18" spans="1:6" ht="12.75">
      <c r="A18" s="110">
        <f t="shared" si="0"/>
        <v>11</v>
      </c>
      <c r="B18" s="102" t="s">
        <v>103</v>
      </c>
      <c r="C18" s="103">
        <v>9361</v>
      </c>
      <c r="D18" s="19" t="s">
        <v>94</v>
      </c>
      <c r="E18" s="19" t="s">
        <v>112</v>
      </c>
      <c r="F18" s="23">
        <v>8609</v>
      </c>
    </row>
    <row r="19" spans="1:6" ht="12.75">
      <c r="A19" s="110">
        <f t="shared" si="0"/>
        <v>12</v>
      </c>
      <c r="B19" s="102" t="s">
        <v>103</v>
      </c>
      <c r="C19" s="103">
        <v>9363</v>
      </c>
      <c r="D19" s="19" t="s">
        <v>113</v>
      </c>
      <c r="E19" s="19" t="s">
        <v>114</v>
      </c>
      <c r="F19" s="23">
        <v>3332</v>
      </c>
    </row>
    <row r="20" spans="1:6" ht="12.75">
      <c r="A20" s="110">
        <f t="shared" si="0"/>
        <v>13</v>
      </c>
      <c r="B20" s="102" t="s">
        <v>115</v>
      </c>
      <c r="C20" s="103">
        <v>9364</v>
      </c>
      <c r="D20" s="19" t="s">
        <v>116</v>
      </c>
      <c r="E20" s="19" t="s">
        <v>117</v>
      </c>
      <c r="F20" s="23">
        <v>9588.99</v>
      </c>
    </row>
    <row r="21" spans="1:6" ht="12.75">
      <c r="A21" s="110">
        <f t="shared" si="0"/>
        <v>14</v>
      </c>
      <c r="B21" s="102" t="s">
        <v>115</v>
      </c>
      <c r="C21" s="103">
        <v>9366</v>
      </c>
      <c r="D21" s="19" t="s">
        <v>118</v>
      </c>
      <c r="E21" s="19" t="s">
        <v>117</v>
      </c>
      <c r="F21" s="23">
        <v>59.36</v>
      </c>
    </row>
    <row r="22" spans="1:6" ht="12.75">
      <c r="A22" s="110">
        <f t="shared" si="0"/>
        <v>15</v>
      </c>
      <c r="B22" s="102" t="s">
        <v>115</v>
      </c>
      <c r="C22" s="103">
        <v>9367</v>
      </c>
      <c r="D22" s="19" t="s">
        <v>116</v>
      </c>
      <c r="E22" s="19" t="s">
        <v>117</v>
      </c>
      <c r="F22" s="23">
        <v>763.4</v>
      </c>
    </row>
    <row r="23" spans="1:6" ht="12.75">
      <c r="A23" s="110">
        <f t="shared" si="0"/>
        <v>16</v>
      </c>
      <c r="B23" s="102" t="s">
        <v>115</v>
      </c>
      <c r="C23" s="103">
        <v>9369</v>
      </c>
      <c r="D23" s="19" t="s">
        <v>119</v>
      </c>
      <c r="E23" s="19" t="s">
        <v>120</v>
      </c>
      <c r="F23" s="23">
        <v>1571.92</v>
      </c>
    </row>
    <row r="24" spans="1:6" ht="12.75">
      <c r="A24" s="110">
        <f t="shared" si="0"/>
        <v>17</v>
      </c>
      <c r="B24" s="102" t="s">
        <v>115</v>
      </c>
      <c r="C24" s="103">
        <v>9370</v>
      </c>
      <c r="D24" s="19" t="s">
        <v>116</v>
      </c>
      <c r="E24" s="19" t="s">
        <v>117</v>
      </c>
      <c r="F24" s="23">
        <v>666.95</v>
      </c>
    </row>
    <row r="25" spans="1:6" ht="12.75">
      <c r="A25" s="110">
        <f t="shared" si="0"/>
        <v>18</v>
      </c>
      <c r="B25" s="102" t="s">
        <v>115</v>
      </c>
      <c r="C25" s="103">
        <v>9372</v>
      </c>
      <c r="D25" s="19" t="s">
        <v>121</v>
      </c>
      <c r="E25" s="19" t="s">
        <v>122</v>
      </c>
      <c r="F25" s="23">
        <v>926.49</v>
      </c>
    </row>
    <row r="26" spans="1:6" ht="12.75">
      <c r="A26" s="110">
        <f t="shared" si="0"/>
        <v>19</v>
      </c>
      <c r="B26" s="102" t="s">
        <v>115</v>
      </c>
      <c r="C26" s="103">
        <v>9387</v>
      </c>
      <c r="D26" s="19" t="s">
        <v>123</v>
      </c>
      <c r="E26" s="19" t="s">
        <v>124</v>
      </c>
      <c r="F26" s="23">
        <v>5653.88</v>
      </c>
    </row>
    <row r="27" spans="1:6" ht="12.75">
      <c r="A27" s="110">
        <f t="shared" si="0"/>
        <v>20</v>
      </c>
      <c r="B27" s="102" t="s">
        <v>115</v>
      </c>
      <c r="C27" s="103">
        <v>9360</v>
      </c>
      <c r="D27" s="19" t="s">
        <v>125</v>
      </c>
      <c r="E27" s="19" t="s">
        <v>126</v>
      </c>
      <c r="F27" s="23">
        <v>1374.45</v>
      </c>
    </row>
    <row r="28" spans="1:6" ht="12.75">
      <c r="A28" s="110">
        <f t="shared" si="0"/>
        <v>21</v>
      </c>
      <c r="B28" s="102" t="s">
        <v>115</v>
      </c>
      <c r="C28" s="103">
        <v>9373</v>
      </c>
      <c r="D28" s="19" t="s">
        <v>94</v>
      </c>
      <c r="E28" s="19" t="s">
        <v>127</v>
      </c>
      <c r="F28" s="23">
        <v>12</v>
      </c>
    </row>
    <row r="29" spans="1:6" ht="12.75">
      <c r="A29" s="110">
        <f t="shared" si="0"/>
        <v>22</v>
      </c>
      <c r="B29" s="102" t="s">
        <v>115</v>
      </c>
      <c r="C29" s="103">
        <v>9374</v>
      </c>
      <c r="D29" s="19" t="s">
        <v>128</v>
      </c>
      <c r="E29" s="19" t="s">
        <v>129</v>
      </c>
      <c r="F29" s="23">
        <v>62.99</v>
      </c>
    </row>
    <row r="30" spans="1:6" ht="12.75">
      <c r="A30" s="110">
        <f t="shared" si="0"/>
        <v>23</v>
      </c>
      <c r="B30" s="102" t="s">
        <v>115</v>
      </c>
      <c r="C30" s="103">
        <v>9378</v>
      </c>
      <c r="D30" s="19" t="s">
        <v>130</v>
      </c>
      <c r="E30" s="19" t="s">
        <v>114</v>
      </c>
      <c r="F30" s="23">
        <v>122.07</v>
      </c>
    </row>
    <row r="31" spans="1:6" ht="12.75">
      <c r="A31" s="110">
        <f t="shared" si="0"/>
        <v>24</v>
      </c>
      <c r="B31" s="102" t="s">
        <v>115</v>
      </c>
      <c r="C31" s="103">
        <v>9365</v>
      </c>
      <c r="D31" s="19" t="s">
        <v>116</v>
      </c>
      <c r="E31" s="19" t="s">
        <v>131</v>
      </c>
      <c r="F31" s="23">
        <v>282.65</v>
      </c>
    </row>
    <row r="32" spans="1:6" ht="12.75">
      <c r="A32" s="110">
        <f t="shared" si="0"/>
        <v>25</v>
      </c>
      <c r="B32" s="102" t="s">
        <v>115</v>
      </c>
      <c r="C32" s="103">
        <v>9368</v>
      </c>
      <c r="D32" s="19" t="s">
        <v>116</v>
      </c>
      <c r="E32" s="19" t="s">
        <v>131</v>
      </c>
      <c r="F32" s="23">
        <v>20.64</v>
      </c>
    </row>
    <row r="33" spans="1:6" ht="12.75">
      <c r="A33" s="110">
        <f t="shared" si="0"/>
        <v>26</v>
      </c>
      <c r="B33" s="102" t="s">
        <v>115</v>
      </c>
      <c r="C33" s="103">
        <v>9371</v>
      </c>
      <c r="D33" s="19" t="s">
        <v>116</v>
      </c>
      <c r="E33" s="19" t="s">
        <v>131</v>
      </c>
      <c r="F33" s="23">
        <v>18.24</v>
      </c>
    </row>
    <row r="34" spans="1:6" ht="12.75">
      <c r="A34" s="110">
        <f t="shared" si="0"/>
        <v>27</v>
      </c>
      <c r="B34" s="102" t="s">
        <v>115</v>
      </c>
      <c r="C34" s="103">
        <v>9377</v>
      </c>
      <c r="D34" s="19" t="s">
        <v>130</v>
      </c>
      <c r="E34" s="19" t="s">
        <v>114</v>
      </c>
      <c r="F34" s="23">
        <v>2096.68</v>
      </c>
    </row>
    <row r="35" spans="1:6" ht="12.75">
      <c r="A35" s="110">
        <f t="shared" si="0"/>
        <v>28</v>
      </c>
      <c r="B35" s="102" t="s">
        <v>132</v>
      </c>
      <c r="C35" s="103">
        <v>9397</v>
      </c>
      <c r="D35" s="19" t="s">
        <v>94</v>
      </c>
      <c r="E35" s="19" t="s">
        <v>133</v>
      </c>
      <c r="F35" s="23">
        <v>42850</v>
      </c>
    </row>
    <row r="36" spans="1:6" ht="12.75">
      <c r="A36" s="110">
        <f t="shared" si="0"/>
        <v>29</v>
      </c>
      <c r="B36" s="102" t="s">
        <v>132</v>
      </c>
      <c r="C36" s="103">
        <v>9396</v>
      </c>
      <c r="D36" s="19" t="s">
        <v>94</v>
      </c>
      <c r="E36" s="19" t="s">
        <v>134</v>
      </c>
      <c r="F36" s="23">
        <v>7788</v>
      </c>
    </row>
    <row r="37" spans="1:6" ht="12.75">
      <c r="A37" s="110">
        <f t="shared" si="0"/>
        <v>30</v>
      </c>
      <c r="B37" s="102" t="s">
        <v>132</v>
      </c>
      <c r="C37" s="103">
        <v>9422</v>
      </c>
      <c r="D37" s="19" t="s">
        <v>135</v>
      </c>
      <c r="E37" s="19" t="s">
        <v>124</v>
      </c>
      <c r="F37" s="23">
        <v>8357.93</v>
      </c>
    </row>
    <row r="38" spans="1:6" ht="12.75">
      <c r="A38" s="110">
        <f t="shared" si="0"/>
        <v>31</v>
      </c>
      <c r="B38" s="102" t="s">
        <v>132</v>
      </c>
      <c r="C38" s="103">
        <v>9423</v>
      </c>
      <c r="D38" s="19" t="s">
        <v>136</v>
      </c>
      <c r="E38" s="19" t="s">
        <v>137</v>
      </c>
      <c r="F38" s="23">
        <v>6110.91</v>
      </c>
    </row>
    <row r="39" spans="1:6" ht="13.5" thickBot="1">
      <c r="A39" s="111">
        <f t="shared" si="0"/>
        <v>32</v>
      </c>
      <c r="B39" s="104" t="s">
        <v>132</v>
      </c>
      <c r="C39" s="105">
        <v>9421</v>
      </c>
      <c r="D39" s="30" t="s">
        <v>138</v>
      </c>
      <c r="E39" s="30" t="s">
        <v>114</v>
      </c>
      <c r="F39" s="44">
        <v>464.1</v>
      </c>
    </row>
    <row r="40" spans="1:6" ht="21" customHeight="1" thickBot="1">
      <c r="A40" s="31"/>
      <c r="B40" s="106"/>
      <c r="C40" s="107"/>
      <c r="D40" s="32"/>
      <c r="E40" s="108" t="s">
        <v>139</v>
      </c>
      <c r="F40" s="109">
        <f>SUM(F8:F39)</f>
        <v>1378688.2699999996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60" t="s">
        <v>19</v>
      </c>
      <c r="B3" s="160"/>
      <c r="C3" s="160"/>
      <c r="D3" s="11"/>
    </row>
    <row r="4" spans="1:10" ht="19.5" customHeight="1">
      <c r="A4" s="161" t="s">
        <v>21</v>
      </c>
      <c r="B4" s="161"/>
      <c r="C4" s="161"/>
      <c r="D4" s="161"/>
      <c r="E4" s="16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28</v>
      </c>
      <c r="C6" s="8" t="str">
        <f>personal!E6</f>
        <v>23-27 august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3" t="s">
        <v>14</v>
      </c>
      <c r="B8" s="34" t="s">
        <v>15</v>
      </c>
      <c r="C8" s="34" t="s">
        <v>16</v>
      </c>
      <c r="D8" s="34" t="s">
        <v>20</v>
      </c>
      <c r="E8" s="35" t="s">
        <v>17</v>
      </c>
    </row>
    <row r="9" spans="1:5" s="16" customFormat="1" ht="25.5">
      <c r="A9" s="167" t="s">
        <v>150</v>
      </c>
      <c r="B9" s="162">
        <v>9267</v>
      </c>
      <c r="C9" s="163" t="s">
        <v>151</v>
      </c>
      <c r="D9" s="164" t="s">
        <v>152</v>
      </c>
      <c r="E9" s="168">
        <v>171609.9</v>
      </c>
    </row>
    <row r="10" spans="1:5" s="16" customFormat="1" ht="25.5">
      <c r="A10" s="167" t="s">
        <v>150</v>
      </c>
      <c r="B10" s="162">
        <v>9268</v>
      </c>
      <c r="C10" s="163" t="s">
        <v>153</v>
      </c>
      <c r="D10" s="164" t="s">
        <v>152</v>
      </c>
      <c r="E10" s="168">
        <v>52003</v>
      </c>
    </row>
    <row r="11" spans="1:5" s="16" customFormat="1" ht="25.5">
      <c r="A11" s="167" t="s">
        <v>150</v>
      </c>
      <c r="B11" s="162">
        <v>9269</v>
      </c>
      <c r="C11" s="163" t="s">
        <v>154</v>
      </c>
      <c r="D11" s="164" t="s">
        <v>155</v>
      </c>
      <c r="E11" s="168">
        <v>67958.6</v>
      </c>
    </row>
    <row r="12" spans="1:5" s="16" customFormat="1" ht="13.5" thickBot="1">
      <c r="A12" s="36"/>
      <c r="B12" s="37"/>
      <c r="C12" s="38"/>
      <c r="D12" s="38"/>
      <c r="E12" s="39"/>
    </row>
    <row r="13" spans="1:5" ht="18.75" customHeight="1" thickBot="1">
      <c r="A13" s="33" t="s">
        <v>18</v>
      </c>
      <c r="B13" s="165"/>
      <c r="C13" s="165"/>
      <c r="D13" s="165"/>
      <c r="E13" s="166">
        <f>SUM(E9:E12)</f>
        <v>291571.5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70">
      <selection activeCell="E23" sqref="E23"/>
    </sheetView>
  </sheetViews>
  <sheetFormatPr defaultColWidth="9.140625" defaultRowHeight="12.75"/>
  <cols>
    <col min="1" max="1" width="9.140625" style="112" customWidth="1"/>
    <col min="2" max="2" width="16.28125" style="112" customWidth="1"/>
    <col min="3" max="3" width="17.421875" style="112" customWidth="1"/>
    <col min="4" max="4" width="23.8515625" style="112" customWidth="1"/>
    <col min="5" max="5" width="35.421875" style="112" customWidth="1"/>
    <col min="6" max="6" width="25.140625" style="113" customWidth="1"/>
    <col min="7" max="8" width="9.140625" style="112" customWidth="1"/>
    <col min="9" max="9" width="9.140625" style="114" customWidth="1"/>
    <col min="10" max="10" width="34.00390625" style="112" customWidth="1"/>
    <col min="11" max="16384" width="9.140625" style="112" customWidth="1"/>
  </cols>
  <sheetData>
    <row r="2" ht="12.75">
      <c r="A2" s="24" t="s">
        <v>33</v>
      </c>
    </row>
    <row r="3" ht="12.75">
      <c r="A3" s="24"/>
    </row>
    <row r="4" ht="12.75">
      <c r="A4" s="24" t="s">
        <v>29</v>
      </c>
    </row>
    <row r="5" spans="1:5" ht="12.75">
      <c r="A5" s="24" t="s">
        <v>23</v>
      </c>
      <c r="D5" s="115" t="s">
        <v>28</v>
      </c>
      <c r="E5" s="45" t="str">
        <f>personal!E6</f>
        <v>23-27 august 2021</v>
      </c>
    </row>
    <row r="6" ht="13.5" thickBot="1"/>
    <row r="7" spans="1:9" ht="46.5" customHeight="1" thickBot="1">
      <c r="A7" s="131" t="s">
        <v>8</v>
      </c>
      <c r="B7" s="132" t="s">
        <v>9</v>
      </c>
      <c r="C7" s="132" t="s">
        <v>10</v>
      </c>
      <c r="D7" s="132" t="s">
        <v>24</v>
      </c>
      <c r="E7" s="132" t="s">
        <v>30</v>
      </c>
      <c r="F7" s="133" t="s">
        <v>26</v>
      </c>
      <c r="I7" s="112"/>
    </row>
    <row r="8" spans="1:9" ht="12.75">
      <c r="A8" s="126">
        <v>1</v>
      </c>
      <c r="B8" s="127" t="s">
        <v>78</v>
      </c>
      <c r="C8" s="127">
        <v>9304</v>
      </c>
      <c r="D8" s="128" t="s">
        <v>79</v>
      </c>
      <c r="E8" s="129" t="s">
        <v>80</v>
      </c>
      <c r="F8" s="130">
        <v>1200</v>
      </c>
      <c r="I8" s="112"/>
    </row>
    <row r="9" spans="1:9" ht="19.5" customHeight="1">
      <c r="A9" s="123">
        <v>2</v>
      </c>
      <c r="B9" s="116" t="s">
        <v>78</v>
      </c>
      <c r="C9" s="116">
        <v>9305</v>
      </c>
      <c r="D9" s="117" t="s">
        <v>79</v>
      </c>
      <c r="E9" s="118" t="s">
        <v>81</v>
      </c>
      <c r="F9" s="124">
        <v>1200</v>
      </c>
      <c r="I9" s="112"/>
    </row>
    <row r="10" spans="1:6" ht="18" customHeight="1">
      <c r="A10" s="123">
        <v>3</v>
      </c>
      <c r="B10" s="116" t="s">
        <v>82</v>
      </c>
      <c r="C10" s="116">
        <v>9402</v>
      </c>
      <c r="D10" s="117" t="s">
        <v>79</v>
      </c>
      <c r="E10" s="118" t="s">
        <v>83</v>
      </c>
      <c r="F10" s="124">
        <v>1000</v>
      </c>
    </row>
    <row r="11" spans="1:6" ht="18" customHeight="1">
      <c r="A11" s="123">
        <v>4</v>
      </c>
      <c r="B11" s="116" t="s">
        <v>82</v>
      </c>
      <c r="C11" s="116">
        <v>9413</v>
      </c>
      <c r="D11" s="117" t="s">
        <v>79</v>
      </c>
      <c r="E11" s="118" t="s">
        <v>84</v>
      </c>
      <c r="F11" s="124">
        <v>1500</v>
      </c>
    </row>
    <row r="12" spans="1:6" ht="18" customHeight="1">
      <c r="A12" s="123">
        <v>5</v>
      </c>
      <c r="B12" s="120">
        <v>44431</v>
      </c>
      <c r="C12" s="119">
        <v>9250</v>
      </c>
      <c r="D12" s="119" t="s">
        <v>85</v>
      </c>
      <c r="E12" s="121" t="s">
        <v>140</v>
      </c>
      <c r="F12" s="125">
        <v>2975</v>
      </c>
    </row>
    <row r="13" spans="1:6" ht="18" customHeight="1">
      <c r="A13" s="123">
        <v>6</v>
      </c>
      <c r="B13" s="120">
        <v>44431</v>
      </c>
      <c r="C13" s="119">
        <v>9258</v>
      </c>
      <c r="D13" s="119" t="s">
        <v>85</v>
      </c>
      <c r="E13" s="121" t="s">
        <v>141</v>
      </c>
      <c r="F13" s="125">
        <v>779869.17</v>
      </c>
    </row>
    <row r="14" spans="1:6" ht="18" customHeight="1">
      <c r="A14" s="123">
        <v>7</v>
      </c>
      <c r="B14" s="120">
        <v>44431</v>
      </c>
      <c r="C14" s="122">
        <v>9257</v>
      </c>
      <c r="D14" s="119" t="s">
        <v>85</v>
      </c>
      <c r="E14" s="121" t="s">
        <v>141</v>
      </c>
      <c r="F14" s="125">
        <v>305599.52</v>
      </c>
    </row>
    <row r="15" spans="1:6" ht="18" customHeight="1">
      <c r="A15" s="123">
        <v>8</v>
      </c>
      <c r="B15" s="120">
        <v>44431</v>
      </c>
      <c r="C15" s="122">
        <v>9251</v>
      </c>
      <c r="D15" s="119" t="s">
        <v>87</v>
      </c>
      <c r="E15" s="121" t="s">
        <v>140</v>
      </c>
      <c r="F15" s="125">
        <v>970</v>
      </c>
    </row>
    <row r="16" spans="1:6" ht="18" customHeight="1">
      <c r="A16" s="123">
        <v>9</v>
      </c>
      <c r="B16" s="120">
        <v>44431</v>
      </c>
      <c r="C16" s="119">
        <v>9252</v>
      </c>
      <c r="D16" s="119" t="s">
        <v>87</v>
      </c>
      <c r="E16" s="121" t="s">
        <v>140</v>
      </c>
      <c r="F16" s="125">
        <v>3599.95</v>
      </c>
    </row>
    <row r="17" spans="1:6" ht="18" customHeight="1">
      <c r="A17" s="123">
        <v>10</v>
      </c>
      <c r="B17" s="120">
        <v>44431</v>
      </c>
      <c r="C17" s="119">
        <v>9253</v>
      </c>
      <c r="D17" s="119" t="s">
        <v>87</v>
      </c>
      <c r="E17" s="121" t="s">
        <v>140</v>
      </c>
      <c r="F17" s="125">
        <v>3388</v>
      </c>
    </row>
    <row r="18" spans="1:6" ht="18" customHeight="1">
      <c r="A18" s="123">
        <v>11</v>
      </c>
      <c r="B18" s="120">
        <v>44432</v>
      </c>
      <c r="C18" s="119">
        <v>9263</v>
      </c>
      <c r="D18" s="119" t="s">
        <v>85</v>
      </c>
      <c r="E18" s="121" t="s">
        <v>141</v>
      </c>
      <c r="F18" s="125">
        <v>15070.9</v>
      </c>
    </row>
    <row r="19" spans="1:6" ht="18" customHeight="1">
      <c r="A19" s="123">
        <v>12</v>
      </c>
      <c r="B19" s="120">
        <v>44432</v>
      </c>
      <c r="C19" s="119">
        <v>9274</v>
      </c>
      <c r="D19" s="119" t="s">
        <v>85</v>
      </c>
      <c r="E19" s="121" t="s">
        <v>140</v>
      </c>
      <c r="F19" s="125">
        <v>5073</v>
      </c>
    </row>
    <row r="20" spans="1:6" ht="18" customHeight="1">
      <c r="A20" s="123">
        <v>13</v>
      </c>
      <c r="B20" s="120">
        <v>44432</v>
      </c>
      <c r="C20" s="119">
        <v>9275</v>
      </c>
      <c r="D20" s="119" t="s">
        <v>85</v>
      </c>
      <c r="E20" s="121" t="s">
        <v>140</v>
      </c>
      <c r="F20" s="125">
        <v>3100</v>
      </c>
    </row>
    <row r="21" spans="1:6" ht="18" customHeight="1">
      <c r="A21" s="123">
        <v>14</v>
      </c>
      <c r="B21" s="120">
        <v>44432</v>
      </c>
      <c r="C21" s="119">
        <v>9276</v>
      </c>
      <c r="D21" s="119" t="s">
        <v>87</v>
      </c>
      <c r="E21" s="121" t="s">
        <v>140</v>
      </c>
      <c r="F21" s="125">
        <v>17400</v>
      </c>
    </row>
    <row r="22" spans="1:6" ht="18" customHeight="1">
      <c r="A22" s="123">
        <v>15</v>
      </c>
      <c r="B22" s="120">
        <v>44432</v>
      </c>
      <c r="C22" s="119">
        <v>9277</v>
      </c>
      <c r="D22" s="119" t="s">
        <v>87</v>
      </c>
      <c r="E22" s="121" t="s">
        <v>140</v>
      </c>
      <c r="F22" s="125">
        <v>150</v>
      </c>
    </row>
    <row r="23" spans="1:6" ht="18" customHeight="1">
      <c r="A23" s="123">
        <v>16</v>
      </c>
      <c r="B23" s="120">
        <v>44432</v>
      </c>
      <c r="C23" s="119">
        <v>9278</v>
      </c>
      <c r="D23" s="119" t="s">
        <v>85</v>
      </c>
      <c r="E23" s="121" t="s">
        <v>140</v>
      </c>
      <c r="F23" s="125">
        <v>5175</v>
      </c>
    </row>
    <row r="24" spans="1:6" ht="18" customHeight="1">
      <c r="A24" s="123">
        <v>17</v>
      </c>
      <c r="B24" s="120">
        <v>44432</v>
      </c>
      <c r="C24" s="119">
        <v>9279</v>
      </c>
      <c r="D24" s="119" t="s">
        <v>87</v>
      </c>
      <c r="E24" s="121" t="s">
        <v>142</v>
      </c>
      <c r="F24" s="125">
        <v>6480.59</v>
      </c>
    </row>
    <row r="25" spans="1:6" ht="18" customHeight="1">
      <c r="A25" s="123">
        <v>18</v>
      </c>
      <c r="B25" s="120">
        <v>44432</v>
      </c>
      <c r="C25" s="119">
        <v>9280</v>
      </c>
      <c r="D25" s="119" t="s">
        <v>87</v>
      </c>
      <c r="E25" s="121" t="s">
        <v>143</v>
      </c>
      <c r="F25" s="125">
        <v>701.16</v>
      </c>
    </row>
    <row r="26" spans="1:6" ht="18" customHeight="1">
      <c r="A26" s="123">
        <v>19</v>
      </c>
      <c r="B26" s="120">
        <v>44432</v>
      </c>
      <c r="C26" s="119">
        <v>9281</v>
      </c>
      <c r="D26" s="119" t="s">
        <v>87</v>
      </c>
      <c r="E26" s="121" t="s">
        <v>140</v>
      </c>
      <c r="F26" s="125">
        <v>1300</v>
      </c>
    </row>
    <row r="27" spans="1:6" ht="18" customHeight="1">
      <c r="A27" s="123">
        <v>20</v>
      </c>
      <c r="B27" s="120">
        <v>44432</v>
      </c>
      <c r="C27" s="119">
        <v>9282</v>
      </c>
      <c r="D27" s="119" t="s">
        <v>87</v>
      </c>
      <c r="E27" s="121" t="s">
        <v>143</v>
      </c>
      <c r="F27" s="125">
        <v>9195.75</v>
      </c>
    </row>
    <row r="28" spans="1:6" ht="18" customHeight="1">
      <c r="A28" s="123">
        <v>21</v>
      </c>
      <c r="B28" s="120">
        <v>44432</v>
      </c>
      <c r="C28" s="119">
        <v>9283</v>
      </c>
      <c r="D28" s="119" t="s">
        <v>87</v>
      </c>
      <c r="E28" s="121" t="s">
        <v>143</v>
      </c>
      <c r="F28" s="125">
        <v>11740.33</v>
      </c>
    </row>
    <row r="29" spans="1:6" ht="18" customHeight="1">
      <c r="A29" s="123">
        <v>22</v>
      </c>
      <c r="B29" s="120">
        <v>44432</v>
      </c>
      <c r="C29" s="119">
        <v>9284</v>
      </c>
      <c r="D29" s="119" t="s">
        <v>87</v>
      </c>
      <c r="E29" s="121" t="s">
        <v>140</v>
      </c>
      <c r="F29" s="125">
        <v>1000</v>
      </c>
    </row>
    <row r="30" spans="1:6" ht="18" customHeight="1">
      <c r="A30" s="123">
        <v>23</v>
      </c>
      <c r="B30" s="120">
        <v>44432</v>
      </c>
      <c r="C30" s="119">
        <v>9285</v>
      </c>
      <c r="D30" s="119" t="s">
        <v>85</v>
      </c>
      <c r="E30" s="121" t="s">
        <v>140</v>
      </c>
      <c r="F30" s="125">
        <v>35917.25</v>
      </c>
    </row>
    <row r="31" spans="1:6" ht="18" customHeight="1">
      <c r="A31" s="123">
        <v>24</v>
      </c>
      <c r="B31" s="120">
        <v>44432</v>
      </c>
      <c r="C31" s="119">
        <v>9286</v>
      </c>
      <c r="D31" s="119" t="s">
        <v>87</v>
      </c>
      <c r="E31" s="121" t="s">
        <v>140</v>
      </c>
      <c r="F31" s="125">
        <v>5700</v>
      </c>
    </row>
    <row r="32" spans="1:6" ht="18" customHeight="1">
      <c r="A32" s="123">
        <v>25</v>
      </c>
      <c r="B32" s="120">
        <v>44432</v>
      </c>
      <c r="C32" s="119">
        <v>9287</v>
      </c>
      <c r="D32" s="119" t="s">
        <v>87</v>
      </c>
      <c r="E32" s="121" t="s">
        <v>142</v>
      </c>
      <c r="F32" s="125">
        <v>2023.6</v>
      </c>
    </row>
    <row r="33" spans="1:6" ht="18" customHeight="1">
      <c r="A33" s="123">
        <v>26</v>
      </c>
      <c r="B33" s="120">
        <v>44432</v>
      </c>
      <c r="C33" s="119">
        <v>9288</v>
      </c>
      <c r="D33" s="119" t="s">
        <v>87</v>
      </c>
      <c r="E33" s="121" t="s">
        <v>140</v>
      </c>
      <c r="F33" s="125">
        <v>1000</v>
      </c>
    </row>
    <row r="34" spans="1:6" ht="18" customHeight="1">
      <c r="A34" s="123">
        <v>27</v>
      </c>
      <c r="B34" s="120">
        <v>44432</v>
      </c>
      <c r="C34" s="119">
        <v>9289</v>
      </c>
      <c r="D34" s="119" t="s">
        <v>87</v>
      </c>
      <c r="E34" s="121" t="s">
        <v>140</v>
      </c>
      <c r="F34" s="125">
        <v>10036.33</v>
      </c>
    </row>
    <row r="35" spans="1:6" ht="18" customHeight="1">
      <c r="A35" s="123">
        <v>28</v>
      </c>
      <c r="B35" s="120">
        <v>44433</v>
      </c>
      <c r="C35" s="119">
        <v>9299</v>
      </c>
      <c r="D35" s="119" t="s">
        <v>87</v>
      </c>
      <c r="E35" s="121" t="s">
        <v>144</v>
      </c>
      <c r="F35" s="125">
        <v>492.86</v>
      </c>
    </row>
    <row r="36" spans="1:6" ht="18" customHeight="1">
      <c r="A36" s="123">
        <v>29</v>
      </c>
      <c r="B36" s="120">
        <v>44433</v>
      </c>
      <c r="C36" s="119">
        <v>9306</v>
      </c>
      <c r="D36" s="119" t="s">
        <v>87</v>
      </c>
      <c r="E36" s="121" t="s">
        <v>140</v>
      </c>
      <c r="F36" s="125">
        <v>150</v>
      </c>
    </row>
    <row r="37" spans="1:6" ht="18" customHeight="1">
      <c r="A37" s="123">
        <v>30</v>
      </c>
      <c r="B37" s="120">
        <v>44433</v>
      </c>
      <c r="C37" s="119">
        <v>9307</v>
      </c>
      <c r="D37" s="119" t="s">
        <v>87</v>
      </c>
      <c r="E37" s="121" t="s">
        <v>140</v>
      </c>
      <c r="F37" s="125">
        <v>550</v>
      </c>
    </row>
    <row r="38" spans="1:6" ht="18" customHeight="1">
      <c r="A38" s="123">
        <v>31</v>
      </c>
      <c r="B38" s="120">
        <v>44433</v>
      </c>
      <c r="C38" s="119">
        <v>9308</v>
      </c>
      <c r="D38" s="119" t="s">
        <v>85</v>
      </c>
      <c r="E38" s="121" t="s">
        <v>140</v>
      </c>
      <c r="F38" s="125">
        <v>58603</v>
      </c>
    </row>
    <row r="39" spans="1:6" ht="18" customHeight="1">
      <c r="A39" s="123">
        <v>32</v>
      </c>
      <c r="B39" s="120">
        <v>44433</v>
      </c>
      <c r="C39" s="119">
        <v>9309</v>
      </c>
      <c r="D39" s="119" t="s">
        <v>87</v>
      </c>
      <c r="E39" s="121" t="s">
        <v>145</v>
      </c>
      <c r="F39" s="125">
        <v>1000</v>
      </c>
    </row>
    <row r="40" spans="1:6" ht="18" customHeight="1">
      <c r="A40" s="123">
        <v>33</v>
      </c>
      <c r="B40" s="120">
        <v>44433</v>
      </c>
      <c r="C40" s="119">
        <v>9310</v>
      </c>
      <c r="D40" s="119" t="s">
        <v>85</v>
      </c>
      <c r="E40" s="121" t="s">
        <v>146</v>
      </c>
      <c r="F40" s="125">
        <v>100</v>
      </c>
    </row>
    <row r="41" spans="1:6" ht="18" customHeight="1">
      <c r="A41" s="123">
        <v>34</v>
      </c>
      <c r="B41" s="120">
        <v>44433</v>
      </c>
      <c r="C41" s="119">
        <v>9311</v>
      </c>
      <c r="D41" s="119" t="s">
        <v>87</v>
      </c>
      <c r="E41" s="121" t="s">
        <v>140</v>
      </c>
      <c r="F41" s="125">
        <v>2000</v>
      </c>
    </row>
    <row r="42" spans="1:6" ht="18" customHeight="1">
      <c r="A42" s="123">
        <v>35</v>
      </c>
      <c r="B42" s="120">
        <v>44433</v>
      </c>
      <c r="C42" s="119">
        <v>9312</v>
      </c>
      <c r="D42" s="119" t="s">
        <v>87</v>
      </c>
      <c r="E42" s="121" t="s">
        <v>142</v>
      </c>
      <c r="F42" s="125">
        <v>377</v>
      </c>
    </row>
    <row r="43" spans="1:6" ht="18" customHeight="1">
      <c r="A43" s="123">
        <v>36</v>
      </c>
      <c r="B43" s="120">
        <v>44433</v>
      </c>
      <c r="C43" s="119">
        <v>9313</v>
      </c>
      <c r="D43" s="119" t="s">
        <v>87</v>
      </c>
      <c r="E43" s="121" t="s">
        <v>140</v>
      </c>
      <c r="F43" s="125">
        <v>1000</v>
      </c>
    </row>
    <row r="44" spans="1:6" ht="18" customHeight="1">
      <c r="A44" s="123">
        <v>37</v>
      </c>
      <c r="B44" s="120">
        <v>44433</v>
      </c>
      <c r="C44" s="119">
        <v>9314</v>
      </c>
      <c r="D44" s="119" t="s">
        <v>85</v>
      </c>
      <c r="E44" s="121" t="s">
        <v>140</v>
      </c>
      <c r="F44" s="125">
        <v>4400.6</v>
      </c>
    </row>
    <row r="45" spans="1:6" ht="18" customHeight="1">
      <c r="A45" s="123">
        <v>38</v>
      </c>
      <c r="B45" s="120">
        <v>44433</v>
      </c>
      <c r="C45" s="119">
        <v>9315</v>
      </c>
      <c r="D45" s="119" t="s">
        <v>85</v>
      </c>
      <c r="E45" s="121" t="s">
        <v>140</v>
      </c>
      <c r="F45" s="125">
        <v>5827</v>
      </c>
    </row>
    <row r="46" spans="1:6" ht="18" customHeight="1">
      <c r="A46" s="123">
        <v>39</v>
      </c>
      <c r="B46" s="120">
        <v>44433</v>
      </c>
      <c r="C46" s="119">
        <v>9316</v>
      </c>
      <c r="D46" s="119" t="s">
        <v>85</v>
      </c>
      <c r="E46" s="121" t="s">
        <v>141</v>
      </c>
      <c r="F46" s="125">
        <v>87053.34</v>
      </c>
    </row>
    <row r="47" spans="1:6" ht="18" customHeight="1">
      <c r="A47" s="123">
        <v>40</v>
      </c>
      <c r="B47" s="120">
        <v>44433</v>
      </c>
      <c r="C47" s="119">
        <v>9340</v>
      </c>
      <c r="D47" s="119" t="s">
        <v>147</v>
      </c>
      <c r="E47" s="121" t="s">
        <v>148</v>
      </c>
      <c r="F47" s="125">
        <v>150</v>
      </c>
    </row>
    <row r="48" spans="1:6" ht="18" customHeight="1">
      <c r="A48" s="123">
        <v>41</v>
      </c>
      <c r="B48" s="120">
        <v>44433</v>
      </c>
      <c r="C48" s="119">
        <v>9341</v>
      </c>
      <c r="D48" s="119" t="s">
        <v>147</v>
      </c>
      <c r="E48" s="121" t="s">
        <v>148</v>
      </c>
      <c r="F48" s="125">
        <v>1000</v>
      </c>
    </row>
    <row r="49" spans="1:6" ht="18" customHeight="1">
      <c r="A49" s="123">
        <v>42</v>
      </c>
      <c r="B49" s="120">
        <v>44433</v>
      </c>
      <c r="C49" s="119">
        <v>9342</v>
      </c>
      <c r="D49" s="119" t="s">
        <v>147</v>
      </c>
      <c r="E49" s="121" t="s">
        <v>148</v>
      </c>
      <c r="F49" s="125">
        <v>200</v>
      </c>
    </row>
    <row r="50" spans="1:6" ht="18" customHeight="1">
      <c r="A50" s="123">
        <v>43</v>
      </c>
      <c r="B50" s="120">
        <v>44433</v>
      </c>
      <c r="C50" s="119">
        <v>9343</v>
      </c>
      <c r="D50" s="119" t="s">
        <v>147</v>
      </c>
      <c r="E50" s="121" t="s">
        <v>148</v>
      </c>
      <c r="F50" s="125">
        <v>100</v>
      </c>
    </row>
    <row r="51" spans="1:6" ht="18" customHeight="1">
      <c r="A51" s="123">
        <v>44</v>
      </c>
      <c r="B51" s="120">
        <v>44433</v>
      </c>
      <c r="C51" s="119">
        <v>9344</v>
      </c>
      <c r="D51" s="119" t="s">
        <v>147</v>
      </c>
      <c r="E51" s="121" t="s">
        <v>148</v>
      </c>
      <c r="F51" s="125">
        <v>800</v>
      </c>
    </row>
    <row r="52" spans="1:6" ht="18" customHeight="1">
      <c r="A52" s="123">
        <v>45</v>
      </c>
      <c r="B52" s="120">
        <v>44433</v>
      </c>
      <c r="C52" s="119">
        <v>9345</v>
      </c>
      <c r="D52" s="119" t="s">
        <v>147</v>
      </c>
      <c r="E52" s="121" t="s">
        <v>148</v>
      </c>
      <c r="F52" s="125">
        <v>150</v>
      </c>
    </row>
    <row r="53" spans="1:6" ht="18" customHeight="1">
      <c r="A53" s="123">
        <v>46</v>
      </c>
      <c r="B53" s="120">
        <v>44433</v>
      </c>
      <c r="C53" s="119">
        <v>9346</v>
      </c>
      <c r="D53" s="119" t="s">
        <v>147</v>
      </c>
      <c r="E53" s="121" t="s">
        <v>148</v>
      </c>
      <c r="F53" s="125">
        <v>30</v>
      </c>
    </row>
    <row r="54" spans="1:6" ht="18" customHeight="1">
      <c r="A54" s="123">
        <v>47</v>
      </c>
      <c r="B54" s="120">
        <v>44433</v>
      </c>
      <c r="C54" s="119">
        <v>9347</v>
      </c>
      <c r="D54" s="119" t="s">
        <v>147</v>
      </c>
      <c r="E54" s="121" t="s">
        <v>148</v>
      </c>
      <c r="F54" s="125">
        <v>200</v>
      </c>
    </row>
    <row r="55" spans="1:6" ht="18" customHeight="1">
      <c r="A55" s="123">
        <v>48</v>
      </c>
      <c r="B55" s="120">
        <v>44433</v>
      </c>
      <c r="C55" s="119">
        <v>9348</v>
      </c>
      <c r="D55" s="119" t="s">
        <v>147</v>
      </c>
      <c r="E55" s="121" t="s">
        <v>148</v>
      </c>
      <c r="F55" s="125">
        <v>200</v>
      </c>
    </row>
    <row r="56" spans="1:6" ht="18" customHeight="1">
      <c r="A56" s="123">
        <v>49</v>
      </c>
      <c r="B56" s="120">
        <v>44433</v>
      </c>
      <c r="C56" s="119">
        <v>9349</v>
      </c>
      <c r="D56" s="119" t="s">
        <v>147</v>
      </c>
      <c r="E56" s="121" t="s">
        <v>148</v>
      </c>
      <c r="F56" s="125">
        <v>300</v>
      </c>
    </row>
    <row r="57" spans="1:6" ht="18" customHeight="1">
      <c r="A57" s="123">
        <v>50</v>
      </c>
      <c r="B57" s="120">
        <v>44433</v>
      </c>
      <c r="C57" s="119">
        <v>9350</v>
      </c>
      <c r="D57" s="119" t="s">
        <v>147</v>
      </c>
      <c r="E57" s="121" t="s">
        <v>148</v>
      </c>
      <c r="F57" s="125">
        <v>130</v>
      </c>
    </row>
    <row r="58" spans="1:6" ht="18" customHeight="1">
      <c r="A58" s="123">
        <v>51</v>
      </c>
      <c r="B58" s="120">
        <v>44433</v>
      </c>
      <c r="C58" s="119">
        <v>9351</v>
      </c>
      <c r="D58" s="119" t="s">
        <v>147</v>
      </c>
      <c r="E58" s="121" t="s">
        <v>148</v>
      </c>
      <c r="F58" s="125">
        <v>200</v>
      </c>
    </row>
    <row r="59" spans="1:6" ht="18" customHeight="1">
      <c r="A59" s="123">
        <v>52</v>
      </c>
      <c r="B59" s="120">
        <v>44433</v>
      </c>
      <c r="C59" s="119">
        <v>9352</v>
      </c>
      <c r="D59" s="119" t="s">
        <v>147</v>
      </c>
      <c r="E59" s="121" t="s">
        <v>148</v>
      </c>
      <c r="F59" s="125">
        <v>30</v>
      </c>
    </row>
    <row r="60" spans="1:6" ht="18" customHeight="1">
      <c r="A60" s="123">
        <v>53</v>
      </c>
      <c r="B60" s="120">
        <v>44433</v>
      </c>
      <c r="C60" s="119">
        <v>9353</v>
      </c>
      <c r="D60" s="119" t="s">
        <v>147</v>
      </c>
      <c r="E60" s="121" t="s">
        <v>148</v>
      </c>
      <c r="F60" s="125">
        <v>200</v>
      </c>
    </row>
    <row r="61" spans="1:6" ht="18" customHeight="1">
      <c r="A61" s="123">
        <v>54</v>
      </c>
      <c r="B61" s="120">
        <v>44433</v>
      </c>
      <c r="C61" s="119">
        <v>9354</v>
      </c>
      <c r="D61" s="119" t="s">
        <v>147</v>
      </c>
      <c r="E61" s="121" t="s">
        <v>148</v>
      </c>
      <c r="F61" s="125">
        <v>200</v>
      </c>
    </row>
    <row r="62" spans="1:6" ht="18" customHeight="1">
      <c r="A62" s="123">
        <v>55</v>
      </c>
      <c r="B62" s="120">
        <v>44433</v>
      </c>
      <c r="C62" s="119">
        <v>9355</v>
      </c>
      <c r="D62" s="119" t="s">
        <v>147</v>
      </c>
      <c r="E62" s="121" t="s">
        <v>148</v>
      </c>
      <c r="F62" s="125">
        <v>60</v>
      </c>
    </row>
    <row r="63" spans="1:6" ht="18" customHeight="1">
      <c r="A63" s="123">
        <v>56</v>
      </c>
      <c r="B63" s="120">
        <v>44433</v>
      </c>
      <c r="C63" s="119">
        <v>9356</v>
      </c>
      <c r="D63" s="119" t="s">
        <v>147</v>
      </c>
      <c r="E63" s="121" t="s">
        <v>148</v>
      </c>
      <c r="F63" s="125">
        <v>15</v>
      </c>
    </row>
    <row r="64" spans="1:6" ht="18" customHeight="1">
      <c r="A64" s="123">
        <v>57</v>
      </c>
      <c r="B64" s="120">
        <v>44433</v>
      </c>
      <c r="C64" s="119">
        <v>9357</v>
      </c>
      <c r="D64" s="119" t="s">
        <v>147</v>
      </c>
      <c r="E64" s="121" t="s">
        <v>148</v>
      </c>
      <c r="F64" s="125">
        <v>60</v>
      </c>
    </row>
    <row r="65" spans="1:6" ht="18" customHeight="1">
      <c r="A65" s="123">
        <v>58</v>
      </c>
      <c r="B65" s="120">
        <v>44433</v>
      </c>
      <c r="C65" s="119">
        <v>9358</v>
      </c>
      <c r="D65" s="119" t="s">
        <v>147</v>
      </c>
      <c r="E65" s="121" t="s">
        <v>148</v>
      </c>
      <c r="F65" s="125">
        <v>25</v>
      </c>
    </row>
    <row r="66" spans="1:6" ht="18" customHeight="1">
      <c r="A66" s="123">
        <v>59</v>
      </c>
      <c r="B66" s="120">
        <v>44433</v>
      </c>
      <c r="C66" s="119">
        <v>9359</v>
      </c>
      <c r="D66" s="119" t="s">
        <v>147</v>
      </c>
      <c r="E66" s="121" t="s">
        <v>148</v>
      </c>
      <c r="F66" s="125">
        <v>24</v>
      </c>
    </row>
    <row r="67" spans="1:6" ht="18" customHeight="1">
      <c r="A67" s="123">
        <v>60</v>
      </c>
      <c r="B67" s="120">
        <v>44434</v>
      </c>
      <c r="C67" s="119">
        <v>9399</v>
      </c>
      <c r="D67" s="119" t="s">
        <v>87</v>
      </c>
      <c r="E67" s="121" t="s">
        <v>140</v>
      </c>
      <c r="F67" s="125">
        <v>3620.33</v>
      </c>
    </row>
    <row r="68" spans="1:6" ht="18" customHeight="1">
      <c r="A68" s="123">
        <v>61</v>
      </c>
      <c r="B68" s="120">
        <v>44434</v>
      </c>
      <c r="C68" s="119">
        <v>9400</v>
      </c>
      <c r="D68" s="119" t="s">
        <v>85</v>
      </c>
      <c r="E68" s="121" t="s">
        <v>140</v>
      </c>
      <c r="F68" s="125">
        <v>20</v>
      </c>
    </row>
    <row r="69" spans="1:6" ht="18" customHeight="1">
      <c r="A69" s="123">
        <v>62</v>
      </c>
      <c r="B69" s="120">
        <v>44434</v>
      </c>
      <c r="C69" s="119">
        <v>9401</v>
      </c>
      <c r="D69" s="119" t="s">
        <v>87</v>
      </c>
      <c r="E69" s="121" t="s">
        <v>145</v>
      </c>
      <c r="F69" s="125">
        <v>627</v>
      </c>
    </row>
    <row r="70" spans="1:6" ht="18" customHeight="1">
      <c r="A70" s="123">
        <v>63</v>
      </c>
      <c r="B70" s="120">
        <v>44434</v>
      </c>
      <c r="C70" s="119">
        <v>9403</v>
      </c>
      <c r="D70" s="119" t="s">
        <v>147</v>
      </c>
      <c r="E70" s="121" t="s">
        <v>148</v>
      </c>
      <c r="F70" s="125">
        <v>110</v>
      </c>
    </row>
    <row r="71" spans="1:6" ht="18" customHeight="1">
      <c r="A71" s="123">
        <v>64</v>
      </c>
      <c r="B71" s="120">
        <v>44434</v>
      </c>
      <c r="C71" s="119">
        <v>9404</v>
      </c>
      <c r="D71" s="119" t="s">
        <v>147</v>
      </c>
      <c r="E71" s="121" t="s">
        <v>148</v>
      </c>
      <c r="F71" s="125">
        <v>50</v>
      </c>
    </row>
    <row r="72" spans="1:6" ht="18" customHeight="1">
      <c r="A72" s="123">
        <v>65</v>
      </c>
      <c r="B72" s="120">
        <v>44434</v>
      </c>
      <c r="C72" s="119">
        <v>9405</v>
      </c>
      <c r="D72" s="119" t="s">
        <v>147</v>
      </c>
      <c r="E72" s="121" t="s">
        <v>148</v>
      </c>
      <c r="F72" s="125">
        <v>300</v>
      </c>
    </row>
    <row r="73" spans="1:6" ht="18" customHeight="1">
      <c r="A73" s="123">
        <v>66</v>
      </c>
      <c r="B73" s="120">
        <v>44434</v>
      </c>
      <c r="C73" s="119">
        <v>9406</v>
      </c>
      <c r="D73" s="119" t="s">
        <v>147</v>
      </c>
      <c r="E73" s="121" t="s">
        <v>148</v>
      </c>
      <c r="F73" s="125">
        <v>200</v>
      </c>
    </row>
    <row r="74" spans="1:6" ht="18" customHeight="1">
      <c r="A74" s="123">
        <v>67</v>
      </c>
      <c r="B74" s="120">
        <v>44434</v>
      </c>
      <c r="C74" s="119">
        <v>9407</v>
      </c>
      <c r="D74" s="119" t="s">
        <v>147</v>
      </c>
      <c r="E74" s="121" t="s">
        <v>148</v>
      </c>
      <c r="F74" s="125">
        <v>200</v>
      </c>
    </row>
    <row r="75" spans="1:6" ht="18" customHeight="1">
      <c r="A75" s="123">
        <v>68</v>
      </c>
      <c r="B75" s="120">
        <v>44434</v>
      </c>
      <c r="C75" s="119">
        <v>9408</v>
      </c>
      <c r="D75" s="119" t="s">
        <v>147</v>
      </c>
      <c r="E75" s="121" t="s">
        <v>148</v>
      </c>
      <c r="F75" s="125">
        <v>230</v>
      </c>
    </row>
    <row r="76" spans="1:6" ht="18" customHeight="1">
      <c r="A76" s="123">
        <v>69</v>
      </c>
      <c r="B76" s="120">
        <v>44434</v>
      </c>
      <c r="C76" s="119">
        <v>9409</v>
      </c>
      <c r="D76" s="119" t="s">
        <v>147</v>
      </c>
      <c r="E76" s="121" t="s">
        <v>148</v>
      </c>
      <c r="F76" s="125">
        <v>330</v>
      </c>
    </row>
    <row r="77" spans="1:6" ht="18" customHeight="1">
      <c r="A77" s="123">
        <v>70</v>
      </c>
      <c r="B77" s="120">
        <v>44434</v>
      </c>
      <c r="C77" s="119">
        <v>9410</v>
      </c>
      <c r="D77" s="119" t="s">
        <v>147</v>
      </c>
      <c r="E77" s="121" t="s">
        <v>148</v>
      </c>
      <c r="F77" s="125">
        <v>30</v>
      </c>
    </row>
    <row r="78" spans="1:6" ht="18" customHeight="1">
      <c r="A78" s="123">
        <v>71</v>
      </c>
      <c r="B78" s="120">
        <v>44434</v>
      </c>
      <c r="C78" s="119">
        <v>9411</v>
      </c>
      <c r="D78" s="119" t="s">
        <v>147</v>
      </c>
      <c r="E78" s="121" t="s">
        <v>148</v>
      </c>
      <c r="F78" s="125">
        <v>30</v>
      </c>
    </row>
    <row r="79" spans="1:6" ht="18" customHeight="1">
      <c r="A79" s="123">
        <v>72</v>
      </c>
      <c r="B79" s="120">
        <v>44434</v>
      </c>
      <c r="C79" s="119">
        <v>9412</v>
      </c>
      <c r="D79" s="119" t="s">
        <v>147</v>
      </c>
      <c r="E79" s="121" t="s">
        <v>148</v>
      </c>
      <c r="F79" s="125">
        <v>25</v>
      </c>
    </row>
    <row r="80" spans="1:6" ht="18" customHeight="1">
      <c r="A80" s="123">
        <v>73</v>
      </c>
      <c r="B80" s="120">
        <v>44434</v>
      </c>
      <c r="C80" s="119">
        <v>9414</v>
      </c>
      <c r="D80" s="119" t="s">
        <v>85</v>
      </c>
      <c r="E80" s="121" t="s">
        <v>149</v>
      </c>
      <c r="F80" s="125">
        <v>113.05</v>
      </c>
    </row>
    <row r="81" spans="1:6" ht="18" customHeight="1">
      <c r="A81" s="123">
        <v>74</v>
      </c>
      <c r="B81" s="120">
        <v>44434</v>
      </c>
      <c r="C81" s="119">
        <v>9415</v>
      </c>
      <c r="D81" s="119" t="s">
        <v>87</v>
      </c>
      <c r="E81" s="121" t="s">
        <v>145</v>
      </c>
      <c r="F81" s="125">
        <v>1267</v>
      </c>
    </row>
    <row r="82" spans="1:6" ht="18" customHeight="1">
      <c r="A82" s="123">
        <v>75</v>
      </c>
      <c r="B82" s="120">
        <v>44434</v>
      </c>
      <c r="C82" s="119">
        <v>9416</v>
      </c>
      <c r="D82" s="119" t="s">
        <v>147</v>
      </c>
      <c r="E82" s="121" t="s">
        <v>148</v>
      </c>
      <c r="F82" s="125">
        <v>220</v>
      </c>
    </row>
    <row r="83" spans="1:6" ht="18" customHeight="1">
      <c r="A83" s="123">
        <v>76</v>
      </c>
      <c r="B83" s="120">
        <v>44434</v>
      </c>
      <c r="C83" s="119">
        <v>9417</v>
      </c>
      <c r="D83" s="119" t="s">
        <v>147</v>
      </c>
      <c r="E83" s="121" t="s">
        <v>148</v>
      </c>
      <c r="F83" s="125">
        <v>500</v>
      </c>
    </row>
    <row r="84" spans="1:6" ht="18" customHeight="1">
      <c r="A84" s="123">
        <v>77</v>
      </c>
      <c r="B84" s="120">
        <v>44434</v>
      </c>
      <c r="C84" s="119">
        <v>9418</v>
      </c>
      <c r="D84" s="119" t="s">
        <v>147</v>
      </c>
      <c r="E84" s="121" t="s">
        <v>148</v>
      </c>
      <c r="F84" s="125">
        <v>100</v>
      </c>
    </row>
    <row r="85" spans="1:6" ht="18" customHeight="1">
      <c r="A85" s="123">
        <v>78</v>
      </c>
      <c r="B85" s="120">
        <v>44434</v>
      </c>
      <c r="C85" s="119">
        <v>9419</v>
      </c>
      <c r="D85" s="119" t="s">
        <v>147</v>
      </c>
      <c r="E85" s="121" t="s">
        <v>148</v>
      </c>
      <c r="F85" s="125">
        <v>25.17</v>
      </c>
    </row>
    <row r="86" spans="1:6" ht="18" customHeight="1">
      <c r="A86" s="123">
        <v>79</v>
      </c>
      <c r="B86" s="120">
        <v>44434</v>
      </c>
      <c r="C86" s="119">
        <v>9420</v>
      </c>
      <c r="D86" s="119" t="s">
        <v>147</v>
      </c>
      <c r="E86" s="121" t="s">
        <v>148</v>
      </c>
      <c r="F86" s="125">
        <v>20</v>
      </c>
    </row>
    <row r="87" spans="1:6" ht="18" customHeight="1" thickBot="1">
      <c r="A87" s="134"/>
      <c r="B87" s="135"/>
      <c r="C87" s="136"/>
      <c r="D87" s="136"/>
      <c r="E87" s="137"/>
      <c r="F87" s="138"/>
    </row>
    <row r="88" spans="1:6" ht="22.5" customHeight="1" thickBot="1">
      <c r="A88" s="140"/>
      <c r="B88" s="141"/>
      <c r="C88" s="141"/>
      <c r="D88" s="141"/>
      <c r="E88" s="142" t="s">
        <v>6</v>
      </c>
      <c r="F88" s="139">
        <f>SUM(F8:F87)</f>
        <v>1406010.9000000004</v>
      </c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2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2"/>
    </row>
    <row r="254" ht="18" customHeight="1">
      <c r="I254" s="112"/>
    </row>
    <row r="255" ht="18" customHeight="1">
      <c r="I255" s="112"/>
    </row>
    <row r="256" ht="18" customHeight="1">
      <c r="I256" s="112"/>
    </row>
    <row r="257" ht="18" customHeight="1">
      <c r="I257" s="112"/>
    </row>
    <row r="258" ht="18" customHeight="1">
      <c r="I258" s="112"/>
    </row>
    <row r="259" ht="18" customHeight="1">
      <c r="I259" s="112"/>
    </row>
    <row r="260" ht="18" customHeight="1">
      <c r="I260" s="112"/>
    </row>
    <row r="261" ht="18" customHeight="1">
      <c r="I261" s="112"/>
    </row>
    <row r="262" ht="18" customHeight="1">
      <c r="I262" s="112"/>
    </row>
    <row r="263" ht="18" customHeight="1">
      <c r="I263" s="112"/>
    </row>
    <row r="264" ht="18" customHeight="1">
      <c r="I264" s="112"/>
    </row>
    <row r="265" ht="18" customHeight="1">
      <c r="I265" s="112"/>
    </row>
    <row r="266" ht="18" customHeight="1">
      <c r="I266" s="112"/>
    </row>
    <row r="267" ht="18" customHeight="1">
      <c r="I267" s="112"/>
    </row>
    <row r="268" ht="18" customHeight="1">
      <c r="I268" s="112"/>
    </row>
    <row r="269" ht="18" customHeight="1">
      <c r="I269" s="112"/>
    </row>
    <row r="270" ht="18" customHeight="1">
      <c r="I270" s="112"/>
    </row>
    <row r="271" ht="18" customHeight="1">
      <c r="I271" s="112"/>
    </row>
    <row r="272" ht="18" customHeight="1">
      <c r="I272" s="112"/>
    </row>
    <row r="273" ht="18" customHeight="1">
      <c r="I273" s="112"/>
    </row>
    <row r="274" ht="18" customHeight="1">
      <c r="I274" s="112"/>
    </row>
    <row r="275" ht="18" customHeight="1">
      <c r="I275" s="112"/>
    </row>
    <row r="276" ht="18" customHeight="1">
      <c r="I276" s="112"/>
    </row>
    <row r="277" ht="18" customHeight="1">
      <c r="I277" s="112"/>
    </row>
    <row r="278" ht="18" customHeight="1">
      <c r="I278" s="112"/>
    </row>
    <row r="279" ht="18" customHeight="1">
      <c r="I279" s="112"/>
    </row>
    <row r="280" ht="18" customHeight="1">
      <c r="I280" s="112"/>
    </row>
    <row r="281" ht="18" customHeight="1">
      <c r="I281" s="112"/>
    </row>
    <row r="282" ht="18" customHeight="1">
      <c r="I282" s="112"/>
    </row>
    <row r="283" ht="18" customHeight="1">
      <c r="I283" s="112"/>
    </row>
    <row r="284" ht="18" customHeight="1">
      <c r="I284" s="112"/>
    </row>
    <row r="285" ht="18" customHeight="1">
      <c r="I285" s="112"/>
    </row>
    <row r="286" ht="18" customHeight="1">
      <c r="I286" s="112"/>
    </row>
    <row r="287" ht="18" customHeight="1">
      <c r="I287" s="112"/>
    </row>
    <row r="288" ht="18" customHeight="1">
      <c r="I288" s="112"/>
    </row>
    <row r="289" ht="18" customHeight="1">
      <c r="I289" s="112"/>
    </row>
    <row r="290" ht="18" customHeight="1">
      <c r="I290" s="112"/>
    </row>
    <row r="291" ht="18" customHeight="1">
      <c r="I291" s="112"/>
    </row>
    <row r="292" ht="18" customHeight="1">
      <c r="I292" s="112"/>
    </row>
    <row r="293" ht="18" customHeight="1">
      <c r="I293" s="112"/>
    </row>
    <row r="294" ht="18" customHeight="1">
      <c r="I294" s="112"/>
    </row>
    <row r="295" ht="18" customHeight="1">
      <c r="I295" s="112"/>
    </row>
    <row r="296" ht="18" customHeight="1">
      <c r="I296" s="112"/>
    </row>
    <row r="297" ht="18" customHeight="1">
      <c r="I297" s="112"/>
    </row>
    <row r="298" ht="18" customHeight="1">
      <c r="I298" s="112"/>
    </row>
    <row r="299" ht="18" customHeight="1">
      <c r="I299" s="112"/>
    </row>
    <row r="300" ht="18" customHeight="1">
      <c r="I300" s="112"/>
    </row>
    <row r="301" ht="18" customHeight="1">
      <c r="I301" s="112"/>
    </row>
    <row r="302" ht="18" customHeight="1">
      <c r="I302" s="112"/>
    </row>
    <row r="303" ht="18" customHeight="1">
      <c r="I303" s="112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F28" sqref="F28"/>
    </sheetView>
  </sheetViews>
  <sheetFormatPr defaultColWidth="10.421875" defaultRowHeight="12.75"/>
  <cols>
    <col min="1" max="1" width="9.421875" style="144" customWidth="1"/>
    <col min="2" max="2" width="17.28125" style="144" customWidth="1"/>
    <col min="3" max="3" width="18.57421875" style="144" customWidth="1"/>
    <col min="4" max="4" width="24.7109375" style="144" customWidth="1"/>
    <col min="5" max="5" width="39.421875" style="144" customWidth="1"/>
    <col min="6" max="6" width="15.00390625" style="144" customWidth="1"/>
    <col min="7" max="16384" width="10.421875" style="144" customWidth="1"/>
  </cols>
  <sheetData>
    <row r="1" spans="1:6" ht="12.75">
      <c r="A1" s="7" t="s">
        <v>33</v>
      </c>
      <c r="B1" s="143"/>
      <c r="C1" s="5"/>
      <c r="D1" s="5"/>
      <c r="E1" s="143"/>
      <c r="F1" s="143"/>
    </row>
    <row r="2" spans="2:6" ht="12.75">
      <c r="B2" s="143"/>
      <c r="C2" s="143"/>
      <c r="D2" s="143"/>
      <c r="E2" s="143"/>
      <c r="F2" s="143"/>
    </row>
    <row r="3" spans="1:6" ht="12.75">
      <c r="A3" s="7" t="s">
        <v>22</v>
      </c>
      <c r="B3" s="5"/>
      <c r="C3" s="143"/>
      <c r="D3" s="5"/>
      <c r="E3" s="145"/>
      <c r="F3" s="143"/>
    </row>
    <row r="4" spans="1:6" ht="12.75">
      <c r="A4" s="7" t="s">
        <v>27</v>
      </c>
      <c r="B4" s="5"/>
      <c r="C4" s="143"/>
      <c r="D4" s="5"/>
      <c r="E4" s="143"/>
      <c r="F4" s="5"/>
    </row>
    <row r="5" spans="1:6" ht="12.75">
      <c r="A5" s="143"/>
      <c r="B5" s="5"/>
      <c r="C5" s="143"/>
      <c r="D5" s="143"/>
      <c r="E5" s="143"/>
      <c r="F5" s="143"/>
    </row>
    <row r="6" spans="1:6" ht="12.75">
      <c r="A6" s="143"/>
      <c r="B6" s="6"/>
      <c r="C6" s="18" t="s">
        <v>28</v>
      </c>
      <c r="D6" s="25" t="str">
        <f>personal!E6</f>
        <v>23-27 august 2021</v>
      </c>
      <c r="E6" s="143"/>
      <c r="F6" s="143"/>
    </row>
    <row r="7" spans="1:6" ht="13.5" thickBot="1">
      <c r="A7" s="143"/>
      <c r="B7" s="143"/>
      <c r="C7" s="143"/>
      <c r="D7" s="143"/>
      <c r="E7" s="143"/>
      <c r="F7" s="143"/>
    </row>
    <row r="8" spans="1:6" ht="39" thickBot="1">
      <c r="A8" s="40" t="s">
        <v>8</v>
      </c>
      <c r="B8" s="41" t="s">
        <v>9</v>
      </c>
      <c r="C8" s="42" t="s">
        <v>10</v>
      </c>
      <c r="D8" s="41" t="s">
        <v>24</v>
      </c>
      <c r="E8" s="41" t="s">
        <v>25</v>
      </c>
      <c r="F8" s="43" t="s">
        <v>26</v>
      </c>
    </row>
    <row r="9" spans="1:6" ht="12.75">
      <c r="A9" s="155">
        <v>1</v>
      </c>
      <c r="B9" s="147">
        <v>44433</v>
      </c>
      <c r="C9" s="146">
        <v>5865</v>
      </c>
      <c r="D9" s="146" t="s">
        <v>85</v>
      </c>
      <c r="E9" s="148" t="s">
        <v>86</v>
      </c>
      <c r="F9" s="156">
        <v>293533.64</v>
      </c>
    </row>
    <row r="10" spans="1:6" ht="12.75">
      <c r="A10" s="155">
        <v>2</v>
      </c>
      <c r="B10" s="147">
        <v>44433</v>
      </c>
      <c r="C10" s="146">
        <v>9296</v>
      </c>
      <c r="D10" s="146" t="s">
        <v>87</v>
      </c>
      <c r="E10" s="148" t="s">
        <v>88</v>
      </c>
      <c r="F10" s="156">
        <v>55624.18</v>
      </c>
    </row>
    <row r="11" spans="1:6" ht="12.75">
      <c r="A11" s="155">
        <v>3</v>
      </c>
      <c r="B11" s="147">
        <v>44433</v>
      </c>
      <c r="C11" s="146">
        <v>9297</v>
      </c>
      <c r="D11" s="146" t="s">
        <v>87</v>
      </c>
      <c r="E11" s="148" t="s">
        <v>88</v>
      </c>
      <c r="F11" s="156">
        <v>49286</v>
      </c>
    </row>
    <row r="12" spans="1:6" ht="12.75">
      <c r="A12" s="155">
        <v>4</v>
      </c>
      <c r="B12" s="147">
        <v>44433</v>
      </c>
      <c r="C12" s="146">
        <v>9298</v>
      </c>
      <c r="D12" s="146" t="s">
        <v>87</v>
      </c>
      <c r="E12" s="148" t="s">
        <v>88</v>
      </c>
      <c r="F12" s="156">
        <v>4928.6</v>
      </c>
    </row>
    <row r="13" spans="1:256" ht="12.75">
      <c r="A13" s="155">
        <v>5</v>
      </c>
      <c r="B13" s="147">
        <v>44433</v>
      </c>
      <c r="C13" s="149">
        <v>9300</v>
      </c>
      <c r="D13" s="146" t="s">
        <v>87</v>
      </c>
      <c r="E13" s="148" t="s">
        <v>88</v>
      </c>
      <c r="F13" s="157">
        <v>19714.4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6" ht="12.75">
      <c r="A14" s="155">
        <v>6</v>
      </c>
      <c r="B14" s="147">
        <v>44434</v>
      </c>
      <c r="C14" s="149">
        <v>9398</v>
      </c>
      <c r="D14" s="146" t="s">
        <v>87</v>
      </c>
      <c r="E14" s="148" t="s">
        <v>89</v>
      </c>
      <c r="F14" s="157">
        <v>53016.27</v>
      </c>
    </row>
    <row r="15" spans="1:6" ht="12.75">
      <c r="A15" s="155">
        <v>7</v>
      </c>
      <c r="B15" s="147">
        <v>44435</v>
      </c>
      <c r="C15" s="149">
        <v>8958</v>
      </c>
      <c r="D15" s="146" t="s">
        <v>90</v>
      </c>
      <c r="E15" s="148" t="s">
        <v>91</v>
      </c>
      <c r="F15" s="157">
        <v>94836105.27</v>
      </c>
    </row>
    <row r="16" spans="1:6" ht="12.75">
      <c r="A16" s="155">
        <v>8</v>
      </c>
      <c r="B16" s="147">
        <v>44435</v>
      </c>
      <c r="C16" s="149">
        <v>8959</v>
      </c>
      <c r="D16" s="146" t="s">
        <v>90</v>
      </c>
      <c r="E16" s="148" t="s">
        <v>92</v>
      </c>
      <c r="F16" s="157">
        <v>252849.22</v>
      </c>
    </row>
    <row r="17" spans="1:6" ht="13.5" thickBot="1">
      <c r="A17" s="158"/>
      <c r="B17" s="101"/>
      <c r="C17" s="101"/>
      <c r="D17" s="101"/>
      <c r="E17" s="151"/>
      <c r="F17" s="159"/>
    </row>
    <row r="18" spans="1:6" ht="22.5" customHeight="1" thickBot="1">
      <c r="A18" s="152" t="s">
        <v>6</v>
      </c>
      <c r="B18" s="153"/>
      <c r="C18" s="153"/>
      <c r="D18" s="153"/>
      <c r="E18" s="153"/>
      <c r="F18" s="154">
        <f>SUM(F9:F17)</f>
        <v>95565057.58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2021-09-01T08:13:50Z</cp:lastPrinted>
  <dcterms:created xsi:type="dcterms:W3CDTF">2016-01-19T13:06:09Z</dcterms:created>
  <dcterms:modified xsi:type="dcterms:W3CDTF">2021-09-01T08:14:03Z</dcterms:modified>
  <cp:category/>
  <cp:version/>
  <cp:contentType/>
  <cp:contentStatus/>
</cp:coreProperties>
</file>