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<sst xmlns="http://schemas.openxmlformats.org/spreadsheetml/2006/main" count="397" uniqueCount="175">
  <si>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</si>
  <si>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</si>
  <si>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</si>
  <si>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</si>
  <si>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</si>
  <si>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</si>
  <si>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</si>
  <si>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</si>
  <si>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</si>
  <si>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</si>
  <si>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</si>
  <si>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</si>
  <si>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</si>
  <si>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</si>
  <si>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</si>
  <si>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</si>
  <si>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</si>
  <si>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</si>
  <si>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</si>
  <si>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</si>
  <si>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</si>
  <si>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</si>
  <si>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</si>
  <si>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</si>
  <si>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</si>
  <si>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</si>
  <si>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</si>
  <si>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</si>
  <si>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</si>
  <si>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</si>
  <si>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</si>
  <si>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</si>
  <si>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</si>
  <si>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</si>
  <si>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</si>
  <si>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</si>
  <si>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</si>
  <si>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august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</si>
  <si>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</si>
  <si>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</si>
  <si>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</si>
  <si>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</si>
  <si>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</si>
  <si>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</si>
  <si>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</si>
  <si>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</si>
  <si>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</si>
  <si>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</si>
  <si>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</si>
  <si>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</si>
  <si>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</si>
  <si>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</si>
  <si>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</si>
  <si>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</si>
  <si>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</si>
  <si>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</si>
  <si>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</si>
  <si>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</si>
  <si>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</si>
  <si>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</si>
  <si>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</si>
  <si>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</si>
  <si>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</si>
  <si>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</si>
  <si>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</si>
  <si>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</si>
  <si>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</si>
  <si>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</si>
  <si>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</si>
  <si>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</si>
  <si>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</si>
  <si>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</si>
  <si>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</si>
  <si>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</si>
  <si>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</si>
  <si>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</si>
  <si>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</si>
  <si>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</si>
  <si>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</si>
  <si>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</si>
  <si>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</si>
  <si>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10,08,2020</t>
  </si>
  <si>
    <t>telekom</t>
  </si>
  <si>
    <t>servicii telefonie mobila</t>
  </si>
  <si>
    <t>servicii telefonie fixa</t>
  </si>
  <si>
    <t>11,08,2020</t>
  </si>
  <si>
    <t>stefadina</t>
  </si>
  <si>
    <t>servicii arhivare</t>
  </si>
  <si>
    <t>12,08,2020</t>
  </si>
  <si>
    <t>BS</t>
  </si>
  <si>
    <t>alte venituri</t>
  </si>
  <si>
    <t>mfp</t>
  </si>
  <si>
    <t>comision</t>
  </si>
  <si>
    <t>13,08,2020</t>
  </si>
  <si>
    <t>fabi total grup</t>
  </si>
  <si>
    <t>serv curatenie</t>
  </si>
  <si>
    <t>14,08,2020</t>
  </si>
  <si>
    <t>RAPPS</t>
  </si>
  <si>
    <t>chirie si utilitati</t>
  </si>
  <si>
    <t>total</t>
  </si>
  <si>
    <t>11.08.2020</t>
  </si>
  <si>
    <t>BIROU EXPERTIZE</t>
  </si>
  <si>
    <t>onorariu expert dosar 3725/278/2017</t>
  </si>
  <si>
    <t>onorariu expert dosar 23476/197/2016</t>
  </si>
  <si>
    <t>onorariu expert dosar 1828/254/2019</t>
  </si>
  <si>
    <t>PERSOANA JURIDICA</t>
  </si>
  <si>
    <t>poprire DE 407/2020</t>
  </si>
  <si>
    <t>despagubire penalitati perioada                          21.01.2019-26.03.2020 dosar 26930/3/2019</t>
  </si>
  <si>
    <t>poprire DE 221/2014</t>
  </si>
  <si>
    <t>PERSOANA FIZICA</t>
  </si>
  <si>
    <t>despagubire CEDO</t>
  </si>
  <si>
    <t>cheltuieli judecata CEDO</t>
  </si>
  <si>
    <t>BUGET DE STAT</t>
  </si>
  <si>
    <t xml:space="preserve">cheltuieli judiciare </t>
  </si>
  <si>
    <t xml:space="preserve">cheltuieli judecata </t>
  </si>
  <si>
    <t>onorariu curator</t>
  </si>
  <si>
    <t>10.08.2020</t>
  </si>
  <si>
    <t>OP 5796</t>
  </si>
  <si>
    <t>PLATA SALARII ACP IULIE 2020 - PROIECT 119695 - 58.14.01</t>
  </si>
  <si>
    <t>OP 5799</t>
  </si>
  <si>
    <t>OP 5802</t>
  </si>
  <si>
    <t>OP 5815</t>
  </si>
  <si>
    <t>OP 5821</t>
  </si>
  <si>
    <t>OP 5827</t>
  </si>
  <si>
    <t>OP 5830</t>
  </si>
  <si>
    <t>OP 5824</t>
  </si>
  <si>
    <t>OP 5818</t>
  </si>
  <si>
    <t>OP 5812</t>
  </si>
  <si>
    <t>OP 5805</t>
  </si>
  <si>
    <t>OP 5809</t>
  </si>
  <si>
    <t>OP 5797</t>
  </si>
  <si>
    <t>PLATA SALARII ACP IULIE 2020 - PROIECT 119695 - 58.14.02</t>
  </si>
  <si>
    <t>OP 5800</t>
  </si>
  <si>
    <t>OP 5803</t>
  </si>
  <si>
    <t>OP 5806</t>
  </si>
  <si>
    <t>OP 5813</t>
  </si>
  <si>
    <t>OP 5819</t>
  </si>
  <si>
    <t>OP 5825</t>
  </si>
  <si>
    <t>OP 5831</t>
  </si>
  <si>
    <t>OP 5835</t>
  </si>
  <si>
    <t>OP 5844</t>
  </si>
  <si>
    <t>OP 5843</t>
  </si>
  <si>
    <t>OP 5842</t>
  </si>
  <si>
    <t>OP 5841</t>
  </si>
  <si>
    <t>OP 5840</t>
  </si>
  <si>
    <t>OP 5839</t>
  </si>
  <si>
    <t>OP 5838</t>
  </si>
  <si>
    <t>OP 5837</t>
  </si>
  <si>
    <t>OP 5836</t>
  </si>
  <si>
    <t>OP 5833</t>
  </si>
  <si>
    <t>OP 5828</t>
  </si>
  <si>
    <t>OP 5822</t>
  </si>
  <si>
    <t>OP 5816</t>
  </si>
  <si>
    <t>OP 5810</t>
  </si>
  <si>
    <t>OP 5798</t>
  </si>
  <si>
    <t>PLATA SALARII ACP IULIE 2020 - PROIECT 119695 - 58.14.03</t>
  </si>
  <si>
    <t>OP 5801</t>
  </si>
  <si>
    <t>OP 5804</t>
  </si>
  <si>
    <t>OP 5807</t>
  </si>
  <si>
    <t>OP 5808</t>
  </si>
  <si>
    <t>OP 5811</t>
  </si>
  <si>
    <t>OP 5814</t>
  </si>
  <si>
    <t>OP 5817</t>
  </si>
  <si>
    <t>OP 5820</t>
  </si>
  <si>
    <t>OP 5823</t>
  </si>
  <si>
    <t>OP 5826</t>
  </si>
  <si>
    <t>OP 5829</t>
  </si>
  <si>
    <t>OP 5832</t>
  </si>
  <si>
    <t>OP 5834</t>
  </si>
  <si>
    <t>OP 5845</t>
  </si>
  <si>
    <t>SALARIATI MFP</t>
  </si>
  <si>
    <t>07.08.2020</t>
  </si>
  <si>
    <t>ASPAAS</t>
  </si>
  <si>
    <t>TRANSFERURI INTRE UNITATI ALE ADIMINISTRATIEI PUBLICE</t>
  </si>
  <si>
    <t>10-14 august 2020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</si>
</sst>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18]d&quot;.&quot;m&quot;.&quot;yy&quot; &quot;hh&quot;:&quot;mm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1"/>
      <family val="0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166" fontId="14" fillId="0" borderId="16" xfId="57" applyNumberFormat="1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4" fontId="14" fillId="0" borderId="18" xfId="57" applyNumberFormat="1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>
      <alignment/>
      <protection/>
    </xf>
    <xf numFmtId="4" fontId="21" fillId="0" borderId="15" xfId="57" applyNumberFormat="1" applyFont="1" applyBorder="1">
      <alignment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20" fillId="0" borderId="13" xfId="61" applyFont="1" applyBorder="1">
      <alignment/>
      <protection/>
    </xf>
    <xf numFmtId="0" fontId="0" fillId="0" borderId="14" xfId="61" applyBorder="1">
      <alignment/>
      <protection/>
    </xf>
    <xf numFmtId="0" fontId="19" fillId="0" borderId="15" xfId="60" applyFont="1" applyBorder="1" applyAlignment="1">
      <alignment horizontal="center" vertical="center"/>
      <protection/>
    </xf>
    <xf numFmtId="0" fontId="27" fillId="0" borderId="16" xfId="59" applyFont="1" applyFill="1" applyBorder="1" applyAlignment="1">
      <alignment horizontal="center"/>
      <protection/>
    </xf>
    <xf numFmtId="167" fontId="27" fillId="0" borderId="17" xfId="59" applyNumberFormat="1" applyFont="1" applyFill="1" applyBorder="1" applyAlignment="1">
      <alignment horizontal="center"/>
      <protection/>
    </xf>
    <xf numFmtId="0" fontId="27" fillId="0" borderId="17" xfId="59" applyFont="1" applyFill="1" applyBorder="1" applyAlignment="1">
      <alignment horizontal="center"/>
      <protection/>
    </xf>
    <xf numFmtId="0" fontId="27" fillId="0" borderId="17" xfId="0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168" fontId="0" fillId="0" borderId="27" xfId="0" applyNumberFormat="1" applyFont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19" fillId="0" borderId="31" xfId="0" applyFont="1" applyBorder="1" applyAlignment="1">
      <alignment horizontal="center"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9" fillId="0" borderId="30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19" fillId="0" borderId="39" xfId="0" applyFont="1" applyBorder="1" applyAlignment="1">
      <alignment/>
    </xf>
    <xf numFmtId="0" fontId="0" fillId="0" borderId="41" xfId="0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14" fontId="19" fillId="0" borderId="39" xfId="0" applyNumberFormat="1" applyFont="1" applyBorder="1" applyAlignment="1">
      <alignment horizontal="left"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8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68" fontId="0" fillId="0" borderId="46" xfId="0" applyNumberFormat="1" applyFont="1" applyBorder="1" applyAlignment="1">
      <alignment/>
    </xf>
    <xf numFmtId="0" fontId="0" fillId="0" borderId="47" xfId="0" applyBorder="1" applyAlignment="1">
      <alignment/>
    </xf>
    <xf numFmtId="164" fontId="0" fillId="0" borderId="38" xfId="42" applyFont="1" applyFill="1" applyBorder="1" applyAlignment="1" applyProtection="1">
      <alignment/>
      <protection/>
    </xf>
    <xf numFmtId="164" fontId="0" fillId="0" borderId="31" xfId="42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14" fontId="0" fillId="0" borderId="49" xfId="0" applyNumberFormat="1" applyBorder="1" applyAlignment="1">
      <alignment/>
    </xf>
    <xf numFmtId="0" fontId="0" fillId="0" borderId="49" xfId="0" applyFill="1" applyBorder="1" applyAlignment="1">
      <alignment/>
    </xf>
    <xf numFmtId="0" fontId="0" fillId="0" borderId="49" xfId="0" applyBorder="1" applyAlignment="1">
      <alignment/>
    </xf>
    <xf numFmtId="0" fontId="19" fillId="0" borderId="49" xfId="0" applyFont="1" applyBorder="1" applyAlignment="1">
      <alignment horizontal="right"/>
    </xf>
    <xf numFmtId="164" fontId="19" fillId="0" borderId="50" xfId="42" applyFont="1" applyFill="1" applyBorder="1" applyAlignment="1" applyProtection="1">
      <alignment/>
      <protection/>
    </xf>
    <xf numFmtId="0" fontId="0" fillId="0" borderId="51" xfId="0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28" fillId="0" borderId="55" xfId="59" applyFont="1" applyFill="1" applyBorder="1" applyAlignment="1">
      <alignment horizontal="center"/>
      <protection/>
    </xf>
    <xf numFmtId="167" fontId="28" fillId="0" borderId="55" xfId="59" applyNumberFormat="1" applyFont="1" applyFill="1" applyBorder="1" applyAlignment="1">
      <alignment horizontal="center"/>
      <protection/>
    </xf>
    <xf numFmtId="0" fontId="28" fillId="0" borderId="55" xfId="0" applyFont="1" applyBorder="1" applyAlignment="1">
      <alignment/>
    </xf>
    <xf numFmtId="0" fontId="28" fillId="0" borderId="55" xfId="0" applyFont="1" applyBorder="1" applyAlignment="1">
      <alignment horizontal="left" wrapText="1"/>
    </xf>
    <xf numFmtId="14" fontId="29" fillId="0" borderId="56" xfId="0" applyNumberFormat="1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center" wrapText="1"/>
    </xf>
    <xf numFmtId="14" fontId="29" fillId="0" borderId="17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0" fontId="19" fillId="0" borderId="13" xfId="59" applyFont="1" applyBorder="1">
      <alignment/>
      <protection/>
    </xf>
    <xf numFmtId="0" fontId="3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right" vertical="center" wrapText="1"/>
    </xf>
    <xf numFmtId="43" fontId="29" fillId="0" borderId="43" xfId="0" applyNumberFormat="1" applyFont="1" applyBorder="1" applyAlignment="1">
      <alignment horizontal="right" vertical="center" wrapText="1"/>
    </xf>
    <xf numFmtId="43" fontId="29" fillId="0" borderId="18" xfId="0" applyNumberFormat="1" applyFont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32" fillId="0" borderId="57" xfId="62" applyFont="1" applyFill="1" applyBorder="1" applyAlignment="1">
      <alignment horizontal="center"/>
      <protection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32" fillId="0" borderId="58" xfId="0" applyFont="1" applyBorder="1" applyAlignment="1">
      <alignment horizontal="center"/>
    </xf>
    <xf numFmtId="0" fontId="32" fillId="0" borderId="60" xfId="0" applyFont="1" applyBorder="1" applyAlignment="1">
      <alignment horizontal="justify"/>
    </xf>
    <xf numFmtId="169" fontId="32" fillId="0" borderId="61" xfId="0" applyNumberFormat="1" applyFont="1" applyBorder="1" applyAlignment="1">
      <alignment/>
    </xf>
    <xf numFmtId="0" fontId="32" fillId="0" borderId="62" xfId="62" applyFont="1" applyFill="1" applyBorder="1" applyAlignment="1">
      <alignment horizontal="center"/>
      <protection/>
    </xf>
    <xf numFmtId="0" fontId="0" fillId="0" borderId="56" xfId="0" applyFont="1" applyBorder="1" applyAlignment="1">
      <alignment horizontal="center"/>
    </xf>
    <xf numFmtId="0" fontId="32" fillId="0" borderId="56" xfId="0" applyFont="1" applyBorder="1" applyAlignment="1">
      <alignment horizontal="center"/>
    </xf>
    <xf numFmtId="0" fontId="32" fillId="0" borderId="56" xfId="0" applyFont="1" applyBorder="1" applyAlignment="1">
      <alignment horizontal="justify"/>
    </xf>
    <xf numFmtId="169" fontId="32" fillId="0" borderId="43" xfId="0" applyNumberFormat="1" applyFont="1" applyBorder="1" applyAlignment="1">
      <alignment/>
    </xf>
    <xf numFmtId="0" fontId="0" fillId="0" borderId="0" xfId="0" applyFont="1" applyAlignment="1">
      <alignment/>
    </xf>
    <xf numFmtId="0" fontId="32" fillId="0" borderId="16" xfId="62" applyFont="1" applyFill="1" applyBorder="1" applyAlignment="1">
      <alignment horizontal="center"/>
      <protection/>
    </xf>
    <xf numFmtId="0" fontId="33" fillId="0" borderId="56" xfId="0" applyFont="1" applyBorder="1" applyAlignment="1">
      <alignment horizontal="center"/>
    </xf>
    <xf numFmtId="0" fontId="33" fillId="0" borderId="56" xfId="0" applyFont="1" applyBorder="1" applyAlignment="1">
      <alignment vertical="center" wrapText="1"/>
    </xf>
    <xf numFmtId="0" fontId="33" fillId="0" borderId="56" xfId="0" applyFont="1" applyBorder="1" applyAlignment="1">
      <alignment wrapText="1"/>
    </xf>
    <xf numFmtId="0" fontId="21" fillId="0" borderId="0" xfId="57" applyFont="1">
      <alignment/>
      <protection/>
    </xf>
    <xf numFmtId="0" fontId="33" fillId="0" borderId="17" xfId="0" applyFont="1" applyBorder="1" applyAlignment="1">
      <alignment horizontal="center"/>
    </xf>
    <xf numFmtId="0" fontId="33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wrapText="1"/>
    </xf>
    <xf numFmtId="0" fontId="21" fillId="0" borderId="63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64" xfId="57" applyFont="1" applyBorder="1">
      <alignment/>
      <protection/>
    </xf>
    <xf numFmtId="0" fontId="21" fillId="0" borderId="65" xfId="57" applyFont="1" applyBorder="1" applyAlignment="1">
      <alignment horizontal="center"/>
      <protection/>
    </xf>
    <xf numFmtId="4" fontId="21" fillId="0" borderId="66" xfId="57" applyNumberFormat="1" applyFont="1" applyBorder="1">
      <alignment/>
      <protection/>
    </xf>
    <xf numFmtId="0" fontId="33" fillId="0" borderId="55" xfId="57" applyFont="1" applyFill="1" applyBorder="1" applyAlignment="1">
      <alignment horizontal="left"/>
      <protection/>
    </xf>
    <xf numFmtId="0" fontId="33" fillId="0" borderId="55" xfId="57" applyFont="1" applyFill="1" applyBorder="1" applyAlignment="1">
      <alignment horizontal="left" wrapText="1"/>
      <protection/>
    </xf>
    <xf numFmtId="0" fontId="33" fillId="0" borderId="55" xfId="57" applyFont="1" applyFill="1" applyBorder="1" applyAlignment="1">
      <alignment horizontal="center" wrapText="1"/>
      <protection/>
    </xf>
    <xf numFmtId="170" fontId="33" fillId="0" borderId="67" xfId="57" applyNumberFormat="1" applyFont="1" applyFill="1" applyBorder="1" applyAlignment="1">
      <alignment horizontal="left"/>
      <protection/>
    </xf>
    <xf numFmtId="4" fontId="33" fillId="0" borderId="68" xfId="57" applyNumberFormat="1" applyFont="1" applyFill="1" applyBorder="1" applyAlignment="1">
      <alignment horizontal="right"/>
      <protection/>
    </xf>
    <xf numFmtId="16" fontId="33" fillId="0" borderId="62" xfId="0" applyNumberFormat="1" applyFont="1" applyBorder="1" applyAlignment="1">
      <alignment horizontal="center"/>
    </xf>
    <xf numFmtId="4" fontId="33" fillId="0" borderId="43" xfId="0" applyNumberFormat="1" applyFont="1" applyBorder="1" applyAlignment="1">
      <alignment/>
    </xf>
    <xf numFmtId="16" fontId="33" fillId="0" borderId="16" xfId="0" applyNumberFormat="1" applyFont="1" applyBorder="1" applyAlignment="1">
      <alignment horizontal="center"/>
    </xf>
    <xf numFmtId="4" fontId="33" fillId="0" borderId="18" xfId="0" applyNumberFormat="1" applyFont="1" applyBorder="1" applyAlignment="1">
      <alignment/>
    </xf>
    <xf numFmtId="0" fontId="28" fillId="0" borderId="67" xfId="59" applyFont="1" applyFill="1" applyBorder="1" applyAlignment="1">
      <alignment horizontal="center"/>
      <protection/>
    </xf>
    <xf numFmtId="169" fontId="27" fillId="0" borderId="68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20" fillId="0" borderId="15" xfId="61" applyNumberFormat="1" applyFont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7"/>
  <sheetViews>
    <sheetView zoomScalePageLayoutView="0" workbookViewId="0" topLeftCell="C1">
      <selection activeCell="G6" sqref="G6"/>
    </sheetView>
  </sheetViews>
  <sheetFormatPr defaultColWidth="9.140625" defaultRowHeight="12.75"/>
  <cols>
    <col min="1" max="2" width="0" style="0" hidden="1" customWidth="1"/>
    <col min="3" max="3" width="16.7109375" style="0" customWidth="1"/>
    <col min="4" max="4" width="14.421875" style="0" customWidth="1"/>
    <col min="5" max="5" width="9.140625" style="0" customWidth="1"/>
    <col min="6" max="6" width="18.574218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3" t="s">
        <v>34</v>
      </c>
      <c r="G6" s="28" t="s">
        <v>174</v>
      </c>
      <c r="H6" s="2"/>
    </row>
    <row r="7" spans="4:6" ht="13.5" thickBot="1">
      <c r="D7" s="1"/>
      <c r="E7" s="1"/>
      <c r="F7" s="1"/>
    </row>
    <row r="8" spans="3:7" ht="12.75">
      <c r="C8" s="25"/>
      <c r="D8" s="26" t="s">
        <v>3</v>
      </c>
      <c r="E8" s="26" t="s">
        <v>4</v>
      </c>
      <c r="F8" s="26" t="s">
        <v>5</v>
      </c>
      <c r="G8" s="27" t="s">
        <v>6</v>
      </c>
    </row>
    <row r="9" spans="3:7" ht="12.75">
      <c r="C9" s="81" t="s">
        <v>35</v>
      </c>
      <c r="D9" s="58"/>
      <c r="E9" s="58"/>
      <c r="F9" s="59">
        <v>93222656</v>
      </c>
      <c r="G9" s="82"/>
    </row>
    <row r="10" spans="3:7" ht="12.75">
      <c r="C10" s="83" t="s">
        <v>36</v>
      </c>
      <c r="D10" s="60" t="s">
        <v>37</v>
      </c>
      <c r="E10" s="61">
        <v>7</v>
      </c>
      <c r="F10" s="62">
        <v>3872</v>
      </c>
      <c r="G10" s="84"/>
    </row>
    <row r="11" spans="3:7" ht="12.75">
      <c r="C11" s="83"/>
      <c r="D11" s="60"/>
      <c r="E11" s="61">
        <v>10</v>
      </c>
      <c r="F11" s="62">
        <v>13323427</v>
      </c>
      <c r="G11" s="84"/>
    </row>
    <row r="12" spans="3:7" ht="12.75">
      <c r="C12" s="83"/>
      <c r="D12" s="60"/>
      <c r="E12" s="61"/>
      <c r="F12" s="62"/>
      <c r="G12" s="84"/>
    </row>
    <row r="13" spans="3:7" ht="13.5" thickBot="1">
      <c r="C13" s="85" t="s">
        <v>38</v>
      </c>
      <c r="D13" s="64"/>
      <c r="E13" s="65"/>
      <c r="F13" s="66">
        <f>SUM(F9:F12)</f>
        <v>106549955</v>
      </c>
      <c r="G13" s="86"/>
    </row>
    <row r="14" spans="3:7" ht="12.75">
      <c r="C14" s="87" t="s">
        <v>39</v>
      </c>
      <c r="D14" s="67"/>
      <c r="E14" s="68"/>
      <c r="F14" s="69">
        <v>9678085</v>
      </c>
      <c r="G14" s="88"/>
    </row>
    <row r="15" spans="3:7" ht="12.75">
      <c r="C15" s="89" t="s">
        <v>40</v>
      </c>
      <c r="D15" s="60" t="s">
        <v>37</v>
      </c>
      <c r="E15" s="61">
        <v>10</v>
      </c>
      <c r="F15" s="62">
        <v>1221026</v>
      </c>
      <c r="G15" s="84"/>
    </row>
    <row r="16" spans="3:7" ht="12.75" hidden="1">
      <c r="C16" s="89"/>
      <c r="D16" s="61"/>
      <c r="E16" s="61"/>
      <c r="F16" s="62"/>
      <c r="G16" s="84"/>
    </row>
    <row r="17" spans="3:7" ht="12.75" hidden="1">
      <c r="C17" s="90"/>
      <c r="D17" s="70"/>
      <c r="E17" s="70"/>
      <c r="F17" s="71"/>
      <c r="G17" s="91"/>
    </row>
    <row r="18" spans="3:7" ht="12.75" hidden="1">
      <c r="C18" s="90"/>
      <c r="D18" s="70"/>
      <c r="E18" s="70"/>
      <c r="F18" s="71"/>
      <c r="G18" s="91"/>
    </row>
    <row r="19" spans="3:7" ht="13.5" hidden="1" thickBot="1">
      <c r="C19" s="85" t="s">
        <v>41</v>
      </c>
      <c r="D19" s="65"/>
      <c r="E19" s="65"/>
      <c r="F19" s="66">
        <f>SUM(F14:F18)</f>
        <v>10899111</v>
      </c>
      <c r="G19" s="86"/>
    </row>
    <row r="20" spans="3:7" ht="12.75" hidden="1">
      <c r="C20" s="87" t="s">
        <v>42</v>
      </c>
      <c r="D20" s="67"/>
      <c r="E20" s="68"/>
      <c r="F20" s="69">
        <v>383835</v>
      </c>
      <c r="G20" s="88"/>
    </row>
    <row r="21" spans="3:7" ht="12.75" hidden="1">
      <c r="C21" s="89" t="s">
        <v>43</v>
      </c>
      <c r="D21" s="60"/>
      <c r="E21" s="61"/>
      <c r="F21" s="62"/>
      <c r="G21" s="84"/>
    </row>
    <row r="22" spans="3:7" ht="12.75" hidden="1">
      <c r="C22" s="89"/>
      <c r="D22" s="61"/>
      <c r="E22" s="61"/>
      <c r="F22" s="62"/>
      <c r="G22" s="84"/>
    </row>
    <row r="23" spans="3:7" ht="12.75" hidden="1">
      <c r="C23" s="90"/>
      <c r="D23" s="70"/>
      <c r="E23" s="70"/>
      <c r="F23" s="71"/>
      <c r="G23" s="91"/>
    </row>
    <row r="24" spans="3:7" ht="12.75">
      <c r="C24" s="90"/>
      <c r="D24" s="70"/>
      <c r="E24" s="70"/>
      <c r="F24" s="71"/>
      <c r="G24" s="91"/>
    </row>
    <row r="25" spans="3:7" ht="13.5" thickBot="1">
      <c r="C25" s="85" t="s">
        <v>44</v>
      </c>
      <c r="D25" s="65"/>
      <c r="E25" s="65"/>
      <c r="F25" s="66">
        <f>SUM(F20:F24)</f>
        <v>383835</v>
      </c>
      <c r="G25" s="86"/>
    </row>
    <row r="26" spans="3:7" ht="12.75">
      <c r="C26" s="92" t="s">
        <v>45</v>
      </c>
      <c r="D26" s="73"/>
      <c r="E26" s="73"/>
      <c r="F26" s="74">
        <v>1016296</v>
      </c>
      <c r="G26" s="93"/>
    </row>
    <row r="27" spans="3:7" ht="12.75">
      <c r="C27" s="89" t="s">
        <v>46</v>
      </c>
      <c r="D27" s="60" t="s">
        <v>37</v>
      </c>
      <c r="E27" s="75">
        <v>10</v>
      </c>
      <c r="F27" s="76">
        <v>150570</v>
      </c>
      <c r="G27" s="84"/>
    </row>
    <row r="28" spans="3:7" ht="12.75">
      <c r="C28" s="90"/>
      <c r="D28" s="72"/>
      <c r="E28" s="72"/>
      <c r="F28" s="71"/>
      <c r="G28" s="91"/>
    </row>
    <row r="29" spans="3:7" ht="13.5" thickBot="1">
      <c r="C29" s="85" t="s">
        <v>47</v>
      </c>
      <c r="D29" s="63"/>
      <c r="E29" s="63"/>
      <c r="F29" s="66">
        <f>SUM(F26:F28)</f>
        <v>1166866</v>
      </c>
      <c r="G29" s="86"/>
    </row>
    <row r="30" spans="3:7" ht="12.75">
      <c r="C30" s="92" t="s">
        <v>48</v>
      </c>
      <c r="D30" s="72"/>
      <c r="E30" s="72"/>
      <c r="F30" s="71">
        <v>193247</v>
      </c>
      <c r="G30" s="91"/>
    </row>
    <row r="31" spans="3:7" ht="12.75">
      <c r="C31" s="90" t="s">
        <v>49</v>
      </c>
      <c r="D31" s="60"/>
      <c r="E31" s="61"/>
      <c r="F31" s="62"/>
      <c r="G31" s="84"/>
    </row>
    <row r="32" spans="3:7" ht="12.75">
      <c r="C32" s="90"/>
      <c r="D32" s="72"/>
      <c r="E32" s="72"/>
      <c r="F32" s="71"/>
      <c r="G32" s="91"/>
    </row>
    <row r="33" spans="3:7" ht="13.5" thickBot="1">
      <c r="C33" s="85" t="s">
        <v>50</v>
      </c>
      <c r="D33" s="63"/>
      <c r="E33" s="63"/>
      <c r="F33" s="66">
        <f>SUM(F30:F32)</f>
        <v>193247</v>
      </c>
      <c r="G33" s="86"/>
    </row>
    <row r="34" spans="3:7" ht="12.75">
      <c r="C34" s="94" t="s">
        <v>51</v>
      </c>
      <c r="D34" s="73"/>
      <c r="E34" s="73"/>
      <c r="F34" s="74">
        <v>105693.99</v>
      </c>
      <c r="G34" s="95"/>
    </row>
    <row r="35" spans="3:7" ht="12.75">
      <c r="C35" s="89" t="s">
        <v>52</v>
      </c>
      <c r="D35" s="60"/>
      <c r="E35" s="72"/>
      <c r="F35" s="62"/>
      <c r="G35" s="84"/>
    </row>
    <row r="36" spans="3:7" ht="12.75">
      <c r="C36" s="96"/>
      <c r="D36" s="61"/>
      <c r="E36" s="77"/>
      <c r="F36" s="62"/>
      <c r="G36" s="84"/>
    </row>
    <row r="37" spans="3:7" ht="13.5" thickBot="1">
      <c r="C37" s="97" t="s">
        <v>53</v>
      </c>
      <c r="D37" s="63"/>
      <c r="E37" s="63"/>
      <c r="F37" s="66">
        <f>SUM(F34:F36)</f>
        <v>105693.99</v>
      </c>
      <c r="G37" s="98"/>
    </row>
    <row r="38" spans="3:7" ht="12.75">
      <c r="C38" s="92" t="s">
        <v>54</v>
      </c>
      <c r="D38" s="73"/>
      <c r="E38" s="73"/>
      <c r="F38" s="74">
        <v>3434778</v>
      </c>
      <c r="G38" s="93"/>
    </row>
    <row r="39" spans="3:7" ht="12.75">
      <c r="C39" s="99" t="s">
        <v>55</v>
      </c>
      <c r="D39" s="60" t="s">
        <v>37</v>
      </c>
      <c r="E39" s="75">
        <v>10</v>
      </c>
      <c r="F39" s="76">
        <v>457094</v>
      </c>
      <c r="G39" s="84"/>
    </row>
    <row r="40" spans="3:7" ht="12.75">
      <c r="C40" s="90"/>
      <c r="D40" s="72"/>
      <c r="E40" s="72"/>
      <c r="F40" s="71"/>
      <c r="G40" s="91"/>
    </row>
    <row r="41" spans="3:7" ht="13.5" thickBot="1">
      <c r="C41" s="85" t="s">
        <v>56</v>
      </c>
      <c r="D41" s="63"/>
      <c r="E41" s="63"/>
      <c r="F41" s="66">
        <f>SUM(F38:F40)</f>
        <v>3891872</v>
      </c>
      <c r="G41" s="86"/>
    </row>
    <row r="42" spans="3:7" ht="12.75">
      <c r="C42" s="94" t="s">
        <v>57</v>
      </c>
      <c r="D42" s="73"/>
      <c r="E42" s="73"/>
      <c r="F42" s="74">
        <v>1056609</v>
      </c>
      <c r="G42" s="95"/>
    </row>
    <row r="43" spans="3:7" ht="12.75">
      <c r="C43" s="100" t="s">
        <v>58</v>
      </c>
      <c r="D43" s="60" t="s">
        <v>37</v>
      </c>
      <c r="E43" s="60">
        <v>10</v>
      </c>
      <c r="F43" s="62">
        <v>74465</v>
      </c>
      <c r="G43" s="84"/>
    </row>
    <row r="44" spans="3:7" ht="12.75">
      <c r="C44" s="89"/>
      <c r="D44" s="72"/>
      <c r="E44" s="72"/>
      <c r="F44" s="71"/>
      <c r="G44" s="84"/>
    </row>
    <row r="45" spans="3:7" ht="13.5" thickBot="1">
      <c r="C45" s="85" t="s">
        <v>59</v>
      </c>
      <c r="D45" s="63"/>
      <c r="E45" s="63"/>
      <c r="F45" s="66">
        <f>SUM(F42:F44)</f>
        <v>1131074</v>
      </c>
      <c r="G45" s="101"/>
    </row>
    <row r="46" spans="3:7" ht="12.75">
      <c r="C46" s="94" t="s">
        <v>64</v>
      </c>
      <c r="D46" s="73"/>
      <c r="E46" s="73"/>
      <c r="F46" s="74">
        <v>0</v>
      </c>
      <c r="G46" s="95"/>
    </row>
    <row r="47" spans="3:7" ht="12.75">
      <c r="C47" s="100" t="s">
        <v>65</v>
      </c>
      <c r="D47" s="60" t="s">
        <v>37</v>
      </c>
      <c r="E47" s="60">
        <v>7</v>
      </c>
      <c r="F47" s="71">
        <v>2202550</v>
      </c>
      <c r="G47" s="84"/>
    </row>
    <row r="48" spans="3:7" ht="12.75">
      <c r="C48" s="100"/>
      <c r="D48" s="60"/>
      <c r="E48" s="60"/>
      <c r="F48" s="71"/>
      <c r="G48" s="84"/>
    </row>
    <row r="49" spans="3:7" ht="13.5" thickBot="1">
      <c r="C49" s="85" t="s">
        <v>66</v>
      </c>
      <c r="D49" s="63"/>
      <c r="E49" s="63"/>
      <c r="F49" s="66">
        <f>SUM(F46:F48)</f>
        <v>2202550</v>
      </c>
      <c r="G49" s="102"/>
    </row>
    <row r="50" spans="3:7" ht="12.75">
      <c r="C50" s="94" t="s">
        <v>60</v>
      </c>
      <c r="D50" s="73"/>
      <c r="E50" s="73"/>
      <c r="F50" s="78">
        <v>23157</v>
      </c>
      <c r="G50" s="103"/>
    </row>
    <row r="51" spans="3:7" ht="12.75">
      <c r="C51" s="104" t="s">
        <v>67</v>
      </c>
      <c r="D51" s="60"/>
      <c r="E51" s="60"/>
      <c r="F51" s="79"/>
      <c r="G51" s="105"/>
    </row>
    <row r="52" spans="3:7" ht="12.75">
      <c r="C52" s="90"/>
      <c r="D52" s="72"/>
      <c r="E52" s="72"/>
      <c r="F52" s="79"/>
      <c r="G52" s="105"/>
    </row>
    <row r="53" spans="3:7" ht="13.5" thickBot="1">
      <c r="C53" s="85" t="s">
        <v>68</v>
      </c>
      <c r="D53" s="63"/>
      <c r="E53" s="63"/>
      <c r="F53" s="80">
        <f>SUM(F50:F52)</f>
        <v>23157</v>
      </c>
      <c r="G53" s="106"/>
    </row>
    <row r="54" spans="3:7" ht="12.75">
      <c r="C54" s="94" t="s">
        <v>61</v>
      </c>
      <c r="D54" s="73"/>
      <c r="E54" s="73"/>
      <c r="F54" s="78">
        <v>732</v>
      </c>
      <c r="G54" s="103"/>
    </row>
    <row r="55" spans="3:7" ht="12.75">
      <c r="C55" s="104" t="s">
        <v>69</v>
      </c>
      <c r="D55" s="60"/>
      <c r="E55" s="60"/>
      <c r="F55" s="79"/>
      <c r="G55" s="105"/>
    </row>
    <row r="56" spans="3:7" ht="12.75">
      <c r="C56" s="90"/>
      <c r="D56" s="72"/>
      <c r="E56" s="72"/>
      <c r="F56" s="79"/>
      <c r="G56" s="105"/>
    </row>
    <row r="57" spans="3:7" ht="13.5" thickBot="1">
      <c r="C57" s="85" t="s">
        <v>70</v>
      </c>
      <c r="D57" s="63"/>
      <c r="E57" s="63"/>
      <c r="F57" s="80">
        <f>SUM(F54:F56)</f>
        <v>732</v>
      </c>
      <c r="G57" s="106"/>
    </row>
    <row r="58" spans="3:7" ht="12.75">
      <c r="C58" s="94" t="s">
        <v>62</v>
      </c>
      <c r="D58" s="73"/>
      <c r="E58" s="73"/>
      <c r="F58" s="78">
        <v>7622</v>
      </c>
      <c r="G58" s="103"/>
    </row>
    <row r="59" spans="3:7" ht="12.75">
      <c r="C59" s="104" t="s">
        <v>71</v>
      </c>
      <c r="D59" s="60"/>
      <c r="E59" s="60"/>
      <c r="F59" s="79"/>
      <c r="G59" s="105"/>
    </row>
    <row r="60" spans="3:7" ht="12.75">
      <c r="C60" s="90"/>
      <c r="D60" s="72"/>
      <c r="E60" s="72"/>
      <c r="F60" s="79"/>
      <c r="G60" s="105"/>
    </row>
    <row r="61" spans="3:7" ht="13.5" thickBot="1">
      <c r="C61" s="85" t="s">
        <v>70</v>
      </c>
      <c r="D61" s="63"/>
      <c r="E61" s="63"/>
      <c r="F61" s="80">
        <f>SUM(F58:F60)</f>
        <v>7622</v>
      </c>
      <c r="G61" s="106"/>
    </row>
    <row r="62" spans="3:7" ht="12.75">
      <c r="C62" s="94" t="s">
        <v>63</v>
      </c>
      <c r="D62" s="73"/>
      <c r="E62" s="73"/>
      <c r="F62" s="78">
        <v>220</v>
      </c>
      <c r="G62" s="103"/>
    </row>
    <row r="63" spans="3:7" ht="12.75">
      <c r="C63" s="104" t="s">
        <v>72</v>
      </c>
      <c r="D63" s="60"/>
      <c r="E63" s="60"/>
      <c r="F63" s="79"/>
      <c r="G63" s="105"/>
    </row>
    <row r="64" spans="3:7" ht="12.75">
      <c r="C64" s="90"/>
      <c r="D64" s="72"/>
      <c r="E64" s="72"/>
      <c r="F64" s="79"/>
      <c r="G64" s="105"/>
    </row>
    <row r="65" spans="3:7" ht="13.5" thickBot="1">
      <c r="C65" s="85"/>
      <c r="D65" s="63"/>
      <c r="E65" s="63"/>
      <c r="F65" s="80">
        <f>SUM(F62:F64)</f>
        <v>220</v>
      </c>
      <c r="G65" s="106"/>
    </row>
    <row r="66" spans="3:7" ht="12.75">
      <c r="C66" s="94" t="s">
        <v>73</v>
      </c>
      <c r="D66" s="73"/>
      <c r="E66" s="73"/>
      <c r="F66" s="78">
        <v>1246</v>
      </c>
      <c r="G66" s="103"/>
    </row>
    <row r="67" spans="3:7" ht="12.75">
      <c r="C67" s="104" t="s">
        <v>74</v>
      </c>
      <c r="D67" s="60"/>
      <c r="E67" s="60"/>
      <c r="F67" s="79"/>
      <c r="G67" s="105"/>
    </row>
    <row r="68" spans="3:7" ht="12.75">
      <c r="C68" s="90"/>
      <c r="D68" s="72"/>
      <c r="E68" s="72"/>
      <c r="F68" s="79"/>
      <c r="G68" s="105"/>
    </row>
    <row r="69" spans="3:7" ht="13.5" thickBot="1">
      <c r="C69" s="85" t="s">
        <v>70</v>
      </c>
      <c r="D69" s="63"/>
      <c r="E69" s="63"/>
      <c r="F69" s="80">
        <f>SUM(F66:F68)</f>
        <v>1246</v>
      </c>
      <c r="G69" s="106"/>
    </row>
    <row r="70" spans="3:7" ht="12.75">
      <c r="C70" s="94" t="s">
        <v>75</v>
      </c>
      <c r="D70" s="73"/>
      <c r="E70" s="73"/>
      <c r="F70" s="78">
        <v>2418721</v>
      </c>
      <c r="G70" s="107"/>
    </row>
    <row r="71" spans="3:7" ht="12.75">
      <c r="C71" s="104" t="s">
        <v>76</v>
      </c>
      <c r="D71" s="60" t="s">
        <v>37</v>
      </c>
      <c r="E71" s="60">
        <v>10</v>
      </c>
      <c r="F71" s="71">
        <v>338679</v>
      </c>
      <c r="G71" s="108"/>
    </row>
    <row r="72" spans="3:7" ht="12.75">
      <c r="C72" s="90"/>
      <c r="D72" s="72"/>
      <c r="E72" s="72"/>
      <c r="F72" s="71"/>
      <c r="G72" s="84"/>
    </row>
    <row r="73" spans="3:7" ht="13.5" thickBot="1">
      <c r="C73" s="85" t="s">
        <v>77</v>
      </c>
      <c r="D73" s="63"/>
      <c r="E73" s="63"/>
      <c r="F73" s="66">
        <f>SUM(F70:F72)</f>
        <v>2757400</v>
      </c>
      <c r="G73" s="98"/>
    </row>
    <row r="74" spans="3:7" ht="12.75">
      <c r="C74" s="94" t="s">
        <v>78</v>
      </c>
      <c r="D74" s="73"/>
      <c r="E74" s="73"/>
      <c r="F74" s="74">
        <v>794287</v>
      </c>
      <c r="G74" s="95"/>
    </row>
    <row r="75" spans="3:7" ht="12.75">
      <c r="C75" s="104" t="s">
        <v>79</v>
      </c>
      <c r="D75" s="60" t="s">
        <v>37</v>
      </c>
      <c r="E75" s="60">
        <v>10</v>
      </c>
      <c r="F75" s="71">
        <v>109448</v>
      </c>
      <c r="G75" s="84"/>
    </row>
    <row r="76" spans="3:7" ht="12.75">
      <c r="C76" s="90"/>
      <c r="D76" s="72"/>
      <c r="E76" s="72"/>
      <c r="F76" s="71"/>
      <c r="G76" s="84"/>
    </row>
    <row r="77" spans="3:7" ht="13.5" thickBot="1">
      <c r="C77" s="109" t="s">
        <v>80</v>
      </c>
      <c r="D77" s="110"/>
      <c r="E77" s="110"/>
      <c r="F77" s="111">
        <f>SUM(F74:F76)</f>
        <v>903735</v>
      </c>
      <c r="G77" s="10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4" t="s">
        <v>34</v>
      </c>
      <c r="E5" s="28" t="str">
        <f>personal!G6</f>
        <v>10-14 august 2020</v>
      </c>
    </row>
    <row r="6" ht="13.5" thickBot="1"/>
    <row r="7" spans="1:6" ht="68.25" customHeight="1" thickBot="1">
      <c r="A7" s="31" t="s">
        <v>9</v>
      </c>
      <c r="B7" s="32" t="s">
        <v>10</v>
      </c>
      <c r="C7" s="33" t="s">
        <v>11</v>
      </c>
      <c r="D7" s="32" t="s">
        <v>12</v>
      </c>
      <c r="E7" s="32" t="s">
        <v>13</v>
      </c>
      <c r="F7" s="34" t="s">
        <v>14</v>
      </c>
    </row>
    <row r="8" spans="1:6" ht="12.75">
      <c r="A8" s="121">
        <v>1</v>
      </c>
      <c r="B8" s="122" t="s">
        <v>81</v>
      </c>
      <c r="C8" s="123">
        <v>5904</v>
      </c>
      <c r="D8" s="61" t="s">
        <v>82</v>
      </c>
      <c r="E8" s="112" t="s">
        <v>83</v>
      </c>
      <c r="F8" s="113">
        <v>833.58</v>
      </c>
    </row>
    <row r="9" spans="1:6" ht="12.75">
      <c r="A9" s="124">
        <f aca="true" t="shared" si="0" ref="A9:A15">A8+1</f>
        <v>2</v>
      </c>
      <c r="B9" s="125" t="s">
        <v>81</v>
      </c>
      <c r="C9" s="126">
        <v>5903</v>
      </c>
      <c r="D9" s="61" t="s">
        <v>82</v>
      </c>
      <c r="E9" s="112" t="s">
        <v>84</v>
      </c>
      <c r="F9" s="114">
        <v>2362.8</v>
      </c>
    </row>
    <row r="10" spans="1:6" ht="12.75">
      <c r="A10" s="124">
        <f t="shared" si="0"/>
        <v>3</v>
      </c>
      <c r="B10" s="125" t="s">
        <v>85</v>
      </c>
      <c r="C10" s="126">
        <v>5398</v>
      </c>
      <c r="D10" s="61" t="s">
        <v>86</v>
      </c>
      <c r="E10" s="112" t="s">
        <v>87</v>
      </c>
      <c r="F10" s="114">
        <v>11440.66</v>
      </c>
    </row>
    <row r="11" spans="1:6" ht="12.75">
      <c r="A11" s="124">
        <f t="shared" si="0"/>
        <v>4</v>
      </c>
      <c r="B11" s="125" t="s">
        <v>88</v>
      </c>
      <c r="C11" s="126">
        <v>5911</v>
      </c>
      <c r="D11" s="61" t="s">
        <v>89</v>
      </c>
      <c r="E11" s="112" t="s">
        <v>90</v>
      </c>
      <c r="F11" s="114">
        <v>11965.69</v>
      </c>
    </row>
    <row r="12" spans="1:6" ht="12.75">
      <c r="A12" s="124">
        <f t="shared" si="0"/>
        <v>5</v>
      </c>
      <c r="B12" s="125" t="s">
        <v>88</v>
      </c>
      <c r="C12" s="126">
        <v>5909</v>
      </c>
      <c r="D12" s="61" t="s">
        <v>91</v>
      </c>
      <c r="E12" s="112" t="s">
        <v>92</v>
      </c>
      <c r="F12" s="114">
        <v>1483.55</v>
      </c>
    </row>
    <row r="13" spans="1:6" ht="12.75">
      <c r="A13" s="124">
        <f t="shared" si="0"/>
        <v>6</v>
      </c>
      <c r="B13" s="125" t="s">
        <v>88</v>
      </c>
      <c r="C13" s="126">
        <v>5908</v>
      </c>
      <c r="D13" s="61" t="s">
        <v>91</v>
      </c>
      <c r="E13" s="112" t="s">
        <v>92</v>
      </c>
      <c r="F13" s="114">
        <v>68.37</v>
      </c>
    </row>
    <row r="14" spans="1:6" ht="12.75">
      <c r="A14" s="124">
        <f t="shared" si="0"/>
        <v>7</v>
      </c>
      <c r="B14" s="125" t="s">
        <v>93</v>
      </c>
      <c r="C14" s="126">
        <v>5910</v>
      </c>
      <c r="D14" s="61" t="s">
        <v>94</v>
      </c>
      <c r="E14" s="112" t="s">
        <v>95</v>
      </c>
      <c r="F14" s="114">
        <v>4486.16</v>
      </c>
    </row>
    <row r="15" spans="1:6" ht="12.75">
      <c r="A15" s="124">
        <f t="shared" si="0"/>
        <v>8</v>
      </c>
      <c r="B15" s="125" t="s">
        <v>96</v>
      </c>
      <c r="C15" s="126">
        <v>5916</v>
      </c>
      <c r="D15" s="61" t="s">
        <v>97</v>
      </c>
      <c r="E15" s="112" t="s">
        <v>98</v>
      </c>
      <c r="F15" s="114">
        <v>4156.93</v>
      </c>
    </row>
    <row r="16" spans="1:6" ht="18" customHeight="1" thickBot="1">
      <c r="A16" s="115"/>
      <c r="B16" s="116"/>
      <c r="C16" s="117"/>
      <c r="D16" s="118"/>
      <c r="E16" s="119" t="s">
        <v>99</v>
      </c>
      <c r="F16" s="120">
        <f>SUM(F8:F15)</f>
        <v>36797.740000000005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39.7109375" style="14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5" ht="15.75" customHeight="1">
      <c r="A3" s="55" t="s">
        <v>16</v>
      </c>
      <c r="B3" s="55"/>
      <c r="C3" s="55"/>
      <c r="D3" s="55"/>
      <c r="E3" s="17"/>
    </row>
    <row r="4" spans="1:4" ht="19.5" customHeight="1">
      <c r="A4" s="21" t="s">
        <v>17</v>
      </c>
      <c r="B4" s="21"/>
      <c r="C4" s="21"/>
      <c r="D4" s="21"/>
    </row>
    <row r="5" spans="1:4" ht="12.75">
      <c r="A5" s="22"/>
      <c r="B5" s="56"/>
      <c r="C5" s="56"/>
      <c r="D5" s="56"/>
    </row>
    <row r="6" spans="1:4" ht="12.75">
      <c r="A6" s="22"/>
      <c r="B6" s="24" t="s">
        <v>34</v>
      </c>
      <c r="C6" s="29" t="str">
        <f>personal!G6</f>
        <v>10-14 august 2020</v>
      </c>
      <c r="D6" s="22"/>
    </row>
    <row r="7" ht="13.5" thickBot="1"/>
    <row r="8" spans="1:5" ht="13.5" thickBot="1">
      <c r="A8" s="35" t="s">
        <v>18</v>
      </c>
      <c r="B8" s="36" t="s">
        <v>19</v>
      </c>
      <c r="C8" s="36" t="s">
        <v>20</v>
      </c>
      <c r="D8" s="36" t="s">
        <v>21</v>
      </c>
      <c r="E8" s="37" t="s">
        <v>22</v>
      </c>
    </row>
    <row r="9" spans="1:5" ht="25.5">
      <c r="A9" s="175" t="s">
        <v>171</v>
      </c>
      <c r="B9" s="172">
        <v>5407</v>
      </c>
      <c r="C9" s="173" t="s">
        <v>173</v>
      </c>
      <c r="D9" s="174" t="s">
        <v>172</v>
      </c>
      <c r="E9" s="176">
        <v>210000</v>
      </c>
    </row>
    <row r="10" spans="1:5" ht="13.5" thickBot="1">
      <c r="A10" s="38"/>
      <c r="B10" s="39"/>
      <c r="C10" s="39"/>
      <c r="D10" s="39"/>
      <c r="E10" s="40"/>
    </row>
    <row r="11" spans="1:5" ht="18.75" customHeight="1" thickBot="1">
      <c r="A11" s="41" t="s">
        <v>23</v>
      </c>
      <c r="B11" s="42"/>
      <c r="C11" s="42"/>
      <c r="D11" s="42"/>
      <c r="E11" s="43">
        <f>SUM(E9:E10)</f>
        <v>210000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">
      <selection activeCell="D66" sqref="D66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55" t="s">
        <v>24</v>
      </c>
      <c r="B3" s="55"/>
      <c r="C3" s="55"/>
      <c r="D3" s="15"/>
    </row>
    <row r="4" spans="1:10" ht="30" customHeight="1">
      <c r="A4" s="57" t="s">
        <v>33</v>
      </c>
      <c r="B4" s="57"/>
      <c r="C4" s="57"/>
      <c r="D4" s="57"/>
      <c r="E4" s="57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34</v>
      </c>
      <c r="C6" s="12" t="str">
        <f>personal!G6</f>
        <v>10-14 august 2020</v>
      </c>
      <c r="D6" s="19"/>
      <c r="E6" s="16"/>
      <c r="F6" s="16"/>
      <c r="G6" s="16"/>
      <c r="H6" s="16"/>
      <c r="I6" s="17"/>
      <c r="J6" s="17"/>
    </row>
    <row r="7" ht="13.5" thickBot="1"/>
    <row r="8" spans="1:5" ht="17.25" customHeight="1" thickBot="1">
      <c r="A8" s="35" t="s">
        <v>18</v>
      </c>
      <c r="B8" s="36" t="s">
        <v>19</v>
      </c>
      <c r="C8" s="36" t="s">
        <v>20</v>
      </c>
      <c r="D8" s="36" t="s">
        <v>25</v>
      </c>
      <c r="E8" s="37" t="s">
        <v>22</v>
      </c>
    </row>
    <row r="9" spans="1:5" s="20" customFormat="1" ht="25.5">
      <c r="A9" s="177" t="s">
        <v>116</v>
      </c>
      <c r="B9" s="160" t="s">
        <v>117</v>
      </c>
      <c r="C9" s="161" t="s">
        <v>118</v>
      </c>
      <c r="D9" s="162" t="s">
        <v>170</v>
      </c>
      <c r="E9" s="178">
        <v>1964</v>
      </c>
    </row>
    <row r="10" spans="1:5" s="20" customFormat="1" ht="25.5">
      <c r="A10" s="177" t="s">
        <v>116</v>
      </c>
      <c r="B10" s="160" t="s">
        <v>119</v>
      </c>
      <c r="C10" s="161" t="s">
        <v>118</v>
      </c>
      <c r="D10" s="162" t="s">
        <v>170</v>
      </c>
      <c r="E10" s="178">
        <v>12971</v>
      </c>
    </row>
    <row r="11" spans="1:5" s="20" customFormat="1" ht="25.5">
      <c r="A11" s="177" t="s">
        <v>116</v>
      </c>
      <c r="B11" s="160" t="s">
        <v>120</v>
      </c>
      <c r="C11" s="161" t="s">
        <v>118</v>
      </c>
      <c r="D11" s="162" t="s">
        <v>170</v>
      </c>
      <c r="E11" s="178">
        <v>23177</v>
      </c>
    </row>
    <row r="12" spans="1:5" s="20" customFormat="1" ht="25.5">
      <c r="A12" s="177" t="s">
        <v>116</v>
      </c>
      <c r="B12" s="160" t="s">
        <v>121</v>
      </c>
      <c r="C12" s="161" t="s">
        <v>118</v>
      </c>
      <c r="D12" s="162" t="s">
        <v>170</v>
      </c>
      <c r="E12" s="178">
        <v>997</v>
      </c>
    </row>
    <row r="13" spans="1:5" s="20" customFormat="1" ht="25.5">
      <c r="A13" s="177" t="s">
        <v>116</v>
      </c>
      <c r="B13" s="160" t="s">
        <v>122</v>
      </c>
      <c r="C13" s="161" t="s">
        <v>118</v>
      </c>
      <c r="D13" s="162" t="s">
        <v>170</v>
      </c>
      <c r="E13" s="178">
        <v>52330</v>
      </c>
    </row>
    <row r="14" spans="1:5" s="20" customFormat="1" ht="25.5">
      <c r="A14" s="177" t="s">
        <v>116</v>
      </c>
      <c r="B14" s="160" t="s">
        <v>123</v>
      </c>
      <c r="C14" s="161" t="s">
        <v>118</v>
      </c>
      <c r="D14" s="162" t="s">
        <v>170</v>
      </c>
      <c r="E14" s="178">
        <v>1105</v>
      </c>
    </row>
    <row r="15" spans="1:5" s="20" customFormat="1" ht="25.5">
      <c r="A15" s="177" t="s">
        <v>116</v>
      </c>
      <c r="B15" s="160" t="s">
        <v>124</v>
      </c>
      <c r="C15" s="161" t="s">
        <v>118</v>
      </c>
      <c r="D15" s="162" t="s">
        <v>170</v>
      </c>
      <c r="E15" s="178">
        <v>243</v>
      </c>
    </row>
    <row r="16" spans="1:5" s="20" customFormat="1" ht="25.5">
      <c r="A16" s="177" t="s">
        <v>116</v>
      </c>
      <c r="B16" s="160" t="s">
        <v>125</v>
      </c>
      <c r="C16" s="161" t="s">
        <v>118</v>
      </c>
      <c r="D16" s="162" t="s">
        <v>170</v>
      </c>
      <c r="E16" s="178">
        <v>2842</v>
      </c>
    </row>
    <row r="17" spans="1:5" s="20" customFormat="1" ht="25.5">
      <c r="A17" s="177" t="s">
        <v>116</v>
      </c>
      <c r="B17" s="160" t="s">
        <v>126</v>
      </c>
      <c r="C17" s="161" t="s">
        <v>118</v>
      </c>
      <c r="D17" s="162" t="s">
        <v>170</v>
      </c>
      <c r="E17" s="178">
        <v>952</v>
      </c>
    </row>
    <row r="18" spans="1:5" ht="25.5">
      <c r="A18" s="177" t="s">
        <v>116</v>
      </c>
      <c r="B18" s="160" t="s">
        <v>127</v>
      </c>
      <c r="C18" s="161" t="s">
        <v>118</v>
      </c>
      <c r="D18" s="162" t="s">
        <v>170</v>
      </c>
      <c r="E18" s="178">
        <v>5062</v>
      </c>
    </row>
    <row r="19" spans="1:5" ht="25.5">
      <c r="A19" s="177" t="s">
        <v>116</v>
      </c>
      <c r="B19" s="160" t="s">
        <v>128</v>
      </c>
      <c r="C19" s="161" t="s">
        <v>118</v>
      </c>
      <c r="D19" s="162" t="s">
        <v>170</v>
      </c>
      <c r="E19" s="178">
        <v>1783</v>
      </c>
    </row>
    <row r="20" spans="1:5" ht="25.5">
      <c r="A20" s="177" t="s">
        <v>116</v>
      </c>
      <c r="B20" s="160" t="s">
        <v>129</v>
      </c>
      <c r="C20" s="161" t="s">
        <v>118</v>
      </c>
      <c r="D20" s="162" t="s">
        <v>170</v>
      </c>
      <c r="E20" s="178">
        <v>25735</v>
      </c>
    </row>
    <row r="21" spans="1:5" ht="25.5">
      <c r="A21" s="177" t="s">
        <v>116</v>
      </c>
      <c r="B21" s="160" t="s">
        <v>130</v>
      </c>
      <c r="C21" s="161" t="s">
        <v>131</v>
      </c>
      <c r="D21" s="162" t="s">
        <v>170</v>
      </c>
      <c r="E21" s="178">
        <v>10800</v>
      </c>
    </row>
    <row r="22" spans="1:5" ht="25.5">
      <c r="A22" s="177" t="s">
        <v>116</v>
      </c>
      <c r="B22" s="160" t="s">
        <v>132</v>
      </c>
      <c r="C22" s="161" t="s">
        <v>131</v>
      </c>
      <c r="D22" s="162" t="s">
        <v>170</v>
      </c>
      <c r="E22" s="178">
        <v>71265</v>
      </c>
    </row>
    <row r="23" spans="1:5" ht="25.5">
      <c r="A23" s="177" t="s">
        <v>116</v>
      </c>
      <c r="B23" s="160" t="s">
        <v>133</v>
      </c>
      <c r="C23" s="161" t="s">
        <v>131</v>
      </c>
      <c r="D23" s="162" t="s">
        <v>170</v>
      </c>
      <c r="E23" s="178">
        <v>127235</v>
      </c>
    </row>
    <row r="24" spans="1:5" ht="25.5">
      <c r="A24" s="177" t="s">
        <v>116</v>
      </c>
      <c r="B24" s="160" t="s">
        <v>134</v>
      </c>
      <c r="C24" s="161" t="s">
        <v>131</v>
      </c>
      <c r="D24" s="162" t="s">
        <v>170</v>
      </c>
      <c r="E24" s="178">
        <v>9771</v>
      </c>
    </row>
    <row r="25" spans="1:5" ht="25.5">
      <c r="A25" s="177" t="s">
        <v>116</v>
      </c>
      <c r="B25" s="160" t="s">
        <v>135</v>
      </c>
      <c r="C25" s="161" t="s">
        <v>131</v>
      </c>
      <c r="D25" s="162" t="s">
        <v>170</v>
      </c>
      <c r="E25" s="178">
        <v>27646</v>
      </c>
    </row>
    <row r="26" spans="1:5" ht="25.5">
      <c r="A26" s="177" t="s">
        <v>116</v>
      </c>
      <c r="B26" s="160" t="s">
        <v>136</v>
      </c>
      <c r="C26" s="161" t="s">
        <v>131</v>
      </c>
      <c r="D26" s="162" t="s">
        <v>170</v>
      </c>
      <c r="E26" s="178">
        <v>5264</v>
      </c>
    </row>
    <row r="27" spans="1:5" ht="25.5">
      <c r="A27" s="177" t="s">
        <v>116</v>
      </c>
      <c r="B27" s="160" t="s">
        <v>137</v>
      </c>
      <c r="C27" s="161" t="s">
        <v>131</v>
      </c>
      <c r="D27" s="162" t="s">
        <v>170</v>
      </c>
      <c r="E27" s="178">
        <v>15806</v>
      </c>
    </row>
    <row r="28" spans="1:5" ht="25.5">
      <c r="A28" s="177" t="s">
        <v>116</v>
      </c>
      <c r="B28" s="160" t="s">
        <v>138</v>
      </c>
      <c r="C28" s="161" t="s">
        <v>131</v>
      </c>
      <c r="D28" s="162" t="s">
        <v>170</v>
      </c>
      <c r="E28" s="178">
        <v>1352</v>
      </c>
    </row>
    <row r="29" spans="1:5" ht="25.5">
      <c r="A29" s="177" t="s">
        <v>116</v>
      </c>
      <c r="B29" s="160" t="s">
        <v>139</v>
      </c>
      <c r="C29" s="161" t="s">
        <v>131</v>
      </c>
      <c r="D29" s="162" t="s">
        <v>170</v>
      </c>
      <c r="E29" s="178">
        <v>77</v>
      </c>
    </row>
    <row r="30" spans="1:5" ht="25.5">
      <c r="A30" s="177" t="s">
        <v>116</v>
      </c>
      <c r="B30" s="160" t="s">
        <v>140</v>
      </c>
      <c r="C30" s="161" t="s">
        <v>131</v>
      </c>
      <c r="D30" s="162" t="s">
        <v>170</v>
      </c>
      <c r="E30" s="178">
        <v>300</v>
      </c>
    </row>
    <row r="31" spans="1:5" ht="25.5">
      <c r="A31" s="177" t="s">
        <v>116</v>
      </c>
      <c r="B31" s="160" t="s">
        <v>141</v>
      </c>
      <c r="C31" s="161" t="s">
        <v>131</v>
      </c>
      <c r="D31" s="162" t="s">
        <v>170</v>
      </c>
      <c r="E31" s="178">
        <v>150</v>
      </c>
    </row>
    <row r="32" spans="1:5" ht="25.5">
      <c r="A32" s="177" t="s">
        <v>116</v>
      </c>
      <c r="B32" s="160" t="s">
        <v>142</v>
      </c>
      <c r="C32" s="161" t="s">
        <v>131</v>
      </c>
      <c r="D32" s="162" t="s">
        <v>170</v>
      </c>
      <c r="E32" s="178">
        <v>100</v>
      </c>
    </row>
    <row r="33" spans="1:5" ht="25.5">
      <c r="A33" s="177" t="s">
        <v>116</v>
      </c>
      <c r="B33" s="160" t="s">
        <v>143</v>
      </c>
      <c r="C33" s="161" t="s">
        <v>131</v>
      </c>
      <c r="D33" s="162" t="s">
        <v>170</v>
      </c>
      <c r="E33" s="178">
        <v>50</v>
      </c>
    </row>
    <row r="34" spans="1:5" ht="25.5">
      <c r="A34" s="177" t="s">
        <v>116</v>
      </c>
      <c r="B34" s="160" t="s">
        <v>144</v>
      </c>
      <c r="C34" s="161" t="s">
        <v>131</v>
      </c>
      <c r="D34" s="162" t="s">
        <v>170</v>
      </c>
      <c r="E34" s="178">
        <v>100</v>
      </c>
    </row>
    <row r="35" spans="1:5" ht="25.5">
      <c r="A35" s="177" t="s">
        <v>116</v>
      </c>
      <c r="B35" s="160" t="s">
        <v>145</v>
      </c>
      <c r="C35" s="161" t="s">
        <v>131</v>
      </c>
      <c r="D35" s="162" t="s">
        <v>170</v>
      </c>
      <c r="E35" s="178">
        <v>60</v>
      </c>
    </row>
    <row r="36" spans="1:5" ht="25.5">
      <c r="A36" s="177" t="s">
        <v>116</v>
      </c>
      <c r="B36" s="160" t="s">
        <v>146</v>
      </c>
      <c r="C36" s="161" t="s">
        <v>131</v>
      </c>
      <c r="D36" s="162" t="s">
        <v>170</v>
      </c>
      <c r="E36" s="178">
        <v>100</v>
      </c>
    </row>
    <row r="37" spans="1:5" ht="25.5">
      <c r="A37" s="177" t="s">
        <v>116</v>
      </c>
      <c r="B37" s="160" t="s">
        <v>147</v>
      </c>
      <c r="C37" s="161" t="s">
        <v>131</v>
      </c>
      <c r="D37" s="162" t="s">
        <v>170</v>
      </c>
      <c r="E37" s="178">
        <v>50</v>
      </c>
    </row>
    <row r="38" spans="1:5" ht="25.5">
      <c r="A38" s="177" t="s">
        <v>116</v>
      </c>
      <c r="B38" s="160" t="s">
        <v>148</v>
      </c>
      <c r="C38" s="161" t="s">
        <v>131</v>
      </c>
      <c r="D38" s="162" t="s">
        <v>170</v>
      </c>
      <c r="E38" s="178">
        <v>144</v>
      </c>
    </row>
    <row r="39" spans="1:5" ht="25.5">
      <c r="A39" s="177" t="s">
        <v>116</v>
      </c>
      <c r="B39" s="160" t="s">
        <v>149</v>
      </c>
      <c r="C39" s="161" t="s">
        <v>131</v>
      </c>
      <c r="D39" s="162" t="s">
        <v>170</v>
      </c>
      <c r="E39" s="178">
        <v>4212</v>
      </c>
    </row>
    <row r="40" spans="1:5" ht="25.5">
      <c r="A40" s="177" t="s">
        <v>116</v>
      </c>
      <c r="B40" s="160" t="s">
        <v>150</v>
      </c>
      <c r="C40" s="161" t="s">
        <v>131</v>
      </c>
      <c r="D40" s="162" t="s">
        <v>170</v>
      </c>
      <c r="E40" s="178">
        <v>6117</v>
      </c>
    </row>
    <row r="41" spans="1:5" ht="25.5">
      <c r="A41" s="177" t="s">
        <v>116</v>
      </c>
      <c r="B41" s="160" t="s">
        <v>151</v>
      </c>
      <c r="C41" s="161" t="s">
        <v>131</v>
      </c>
      <c r="D41" s="162" t="s">
        <v>170</v>
      </c>
      <c r="E41" s="178">
        <v>291406</v>
      </c>
    </row>
    <row r="42" spans="1:5" ht="25.5">
      <c r="A42" s="177" t="s">
        <v>116</v>
      </c>
      <c r="B42" s="160" t="s">
        <v>152</v>
      </c>
      <c r="C42" s="161" t="s">
        <v>131</v>
      </c>
      <c r="D42" s="162" t="s">
        <v>170</v>
      </c>
      <c r="E42" s="178">
        <v>5358</v>
      </c>
    </row>
    <row r="43" spans="1:5" ht="25.5">
      <c r="A43" s="177" t="s">
        <v>116</v>
      </c>
      <c r="B43" s="160" t="s">
        <v>153</v>
      </c>
      <c r="C43" s="161" t="s">
        <v>131</v>
      </c>
      <c r="D43" s="162" t="s">
        <v>170</v>
      </c>
      <c r="E43" s="178">
        <v>140943</v>
      </c>
    </row>
    <row r="44" spans="1:5" ht="25.5">
      <c r="A44" s="177" t="s">
        <v>116</v>
      </c>
      <c r="B44" s="160" t="s">
        <v>154</v>
      </c>
      <c r="C44" s="161" t="s">
        <v>155</v>
      </c>
      <c r="D44" s="162" t="s">
        <v>170</v>
      </c>
      <c r="E44" s="178">
        <v>5</v>
      </c>
    </row>
    <row r="45" spans="1:5" ht="25.5">
      <c r="A45" s="177" t="s">
        <v>116</v>
      </c>
      <c r="B45" s="160" t="s">
        <v>156</v>
      </c>
      <c r="C45" s="161" t="s">
        <v>155</v>
      </c>
      <c r="D45" s="162" t="s">
        <v>170</v>
      </c>
      <c r="E45" s="178">
        <v>16714</v>
      </c>
    </row>
    <row r="46" spans="1:5" ht="25.5">
      <c r="A46" s="177" t="s">
        <v>116</v>
      </c>
      <c r="B46" s="160" t="s">
        <v>157</v>
      </c>
      <c r="C46" s="161" t="s">
        <v>155</v>
      </c>
      <c r="D46" s="162" t="s">
        <v>170</v>
      </c>
      <c r="E46" s="178">
        <v>56997</v>
      </c>
    </row>
    <row r="47" spans="1:5" ht="25.5">
      <c r="A47" s="177" t="s">
        <v>116</v>
      </c>
      <c r="B47" s="160" t="s">
        <v>158</v>
      </c>
      <c r="C47" s="161" t="s">
        <v>155</v>
      </c>
      <c r="D47" s="162" t="s">
        <v>170</v>
      </c>
      <c r="E47" s="178">
        <v>2754</v>
      </c>
    </row>
    <row r="48" spans="1:5" ht="25.5">
      <c r="A48" s="177" t="s">
        <v>116</v>
      </c>
      <c r="B48" s="160" t="s">
        <v>159</v>
      </c>
      <c r="C48" s="161" t="s">
        <v>155</v>
      </c>
      <c r="D48" s="162" t="s">
        <v>170</v>
      </c>
      <c r="E48" s="178">
        <v>11768</v>
      </c>
    </row>
    <row r="49" spans="1:5" ht="25.5">
      <c r="A49" s="177" t="s">
        <v>116</v>
      </c>
      <c r="B49" s="160" t="s">
        <v>160</v>
      </c>
      <c r="C49" s="161" t="s">
        <v>155</v>
      </c>
      <c r="D49" s="162" t="s">
        <v>170</v>
      </c>
      <c r="E49" s="178">
        <v>28889</v>
      </c>
    </row>
    <row r="50" spans="1:5" ht="25.5">
      <c r="A50" s="177" t="s">
        <v>116</v>
      </c>
      <c r="B50" s="160" t="s">
        <v>161</v>
      </c>
      <c r="C50" s="161" t="s">
        <v>155</v>
      </c>
      <c r="D50" s="162" t="s">
        <v>170</v>
      </c>
      <c r="E50" s="178">
        <v>103</v>
      </c>
    </row>
    <row r="51" spans="1:5" ht="25.5">
      <c r="A51" s="177" t="s">
        <v>116</v>
      </c>
      <c r="B51" s="160" t="s">
        <v>162</v>
      </c>
      <c r="C51" s="161" t="s">
        <v>155</v>
      </c>
      <c r="D51" s="162" t="s">
        <v>170</v>
      </c>
      <c r="E51" s="178">
        <v>915</v>
      </c>
    </row>
    <row r="52" spans="1:5" ht="25.5">
      <c r="A52" s="177" t="s">
        <v>116</v>
      </c>
      <c r="B52" s="160" t="s">
        <v>163</v>
      </c>
      <c r="C52" s="161" t="s">
        <v>155</v>
      </c>
      <c r="D52" s="162" t="s">
        <v>170</v>
      </c>
      <c r="E52" s="178">
        <v>693</v>
      </c>
    </row>
    <row r="53" spans="1:5" ht="25.5">
      <c r="A53" s="177" t="s">
        <v>116</v>
      </c>
      <c r="B53" s="160" t="s">
        <v>164</v>
      </c>
      <c r="C53" s="161" t="s">
        <v>155</v>
      </c>
      <c r="D53" s="162" t="s">
        <v>170</v>
      </c>
      <c r="E53" s="178">
        <v>86063</v>
      </c>
    </row>
    <row r="54" spans="1:5" ht="25.5">
      <c r="A54" s="177" t="s">
        <v>116</v>
      </c>
      <c r="B54" s="160" t="s">
        <v>165</v>
      </c>
      <c r="C54" s="161" t="s">
        <v>155</v>
      </c>
      <c r="D54" s="162" t="s">
        <v>170</v>
      </c>
      <c r="E54" s="178">
        <v>4402</v>
      </c>
    </row>
    <row r="55" spans="1:5" ht="25.5">
      <c r="A55" s="177" t="s">
        <v>116</v>
      </c>
      <c r="B55" s="160" t="s">
        <v>166</v>
      </c>
      <c r="C55" s="161" t="s">
        <v>155</v>
      </c>
      <c r="D55" s="162" t="s">
        <v>170</v>
      </c>
      <c r="E55" s="178">
        <v>109</v>
      </c>
    </row>
    <row r="56" spans="1:5" ht="25.5">
      <c r="A56" s="177" t="s">
        <v>116</v>
      </c>
      <c r="B56" s="160" t="s">
        <v>167</v>
      </c>
      <c r="C56" s="161" t="s">
        <v>155</v>
      </c>
      <c r="D56" s="162" t="s">
        <v>170</v>
      </c>
      <c r="E56" s="178">
        <v>5168</v>
      </c>
    </row>
    <row r="57" spans="1:5" ht="25.5">
      <c r="A57" s="177" t="s">
        <v>116</v>
      </c>
      <c r="B57" s="160" t="s">
        <v>168</v>
      </c>
      <c r="C57" s="161" t="s">
        <v>155</v>
      </c>
      <c r="D57" s="162" t="s">
        <v>170</v>
      </c>
      <c r="E57" s="178">
        <v>145</v>
      </c>
    </row>
    <row r="58" spans="1:5" ht="26.25" thickBot="1">
      <c r="A58" s="179" t="s">
        <v>116</v>
      </c>
      <c r="B58" s="164" t="s">
        <v>169</v>
      </c>
      <c r="C58" s="165" t="s">
        <v>155</v>
      </c>
      <c r="D58" s="166" t="s">
        <v>170</v>
      </c>
      <c r="E58" s="180">
        <v>1000</v>
      </c>
    </row>
    <row r="59" spans="1:5" s="163" customFormat="1" ht="25.5" customHeight="1" thickBot="1">
      <c r="A59" s="167" t="s">
        <v>23</v>
      </c>
      <c r="B59" s="168"/>
      <c r="C59" s="169"/>
      <c r="D59" s="170"/>
      <c r="E59" s="171">
        <f>SUM(E9:E58)</f>
        <v>1063192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F30" sqref="F30"/>
    </sheetView>
  </sheetViews>
  <sheetFormatPr defaultColWidth="10.421875" defaultRowHeight="12.75"/>
  <cols>
    <col min="1" max="1" width="9.421875" style="145" customWidth="1"/>
    <col min="2" max="2" width="17.28125" style="145" customWidth="1"/>
    <col min="3" max="3" width="14.7109375" style="145" customWidth="1"/>
    <col min="4" max="4" width="24.7109375" style="145" customWidth="1"/>
    <col min="5" max="5" width="39.421875" style="145" customWidth="1"/>
    <col min="6" max="6" width="15.00390625" style="145" customWidth="1"/>
    <col min="7" max="16384" width="10.421875" style="145" customWidth="1"/>
  </cols>
  <sheetData>
    <row r="1" spans="1:6" ht="12.75">
      <c r="A1" s="6" t="s">
        <v>26</v>
      </c>
      <c r="B1" s="144"/>
      <c r="C1" s="7"/>
      <c r="D1" s="7"/>
      <c r="E1" s="144"/>
      <c r="F1" s="144"/>
    </row>
    <row r="2" spans="2:6" ht="12.75">
      <c r="B2" s="144"/>
      <c r="C2" s="144"/>
      <c r="D2" s="144"/>
      <c r="E2" s="144"/>
      <c r="F2" s="144"/>
    </row>
    <row r="3" spans="1:6" ht="12.75">
      <c r="A3" s="6" t="s">
        <v>27</v>
      </c>
      <c r="B3" s="7"/>
      <c r="C3" s="144"/>
      <c r="D3" s="7"/>
      <c r="E3" s="146"/>
      <c r="F3" s="144"/>
    </row>
    <row r="4" spans="1:6" ht="12.75">
      <c r="A4" s="6" t="s">
        <v>28</v>
      </c>
      <c r="B4" s="7"/>
      <c r="C4" s="144"/>
      <c r="D4" s="7"/>
      <c r="E4" s="144"/>
      <c r="F4" s="7"/>
    </row>
    <row r="5" spans="1:6" ht="12.75">
      <c r="A5" s="144"/>
      <c r="B5" s="7"/>
      <c r="C5" s="144"/>
      <c r="D5" s="144"/>
      <c r="E5" s="144"/>
      <c r="F5" s="144"/>
    </row>
    <row r="6" spans="1:6" ht="12.75">
      <c r="A6" s="144"/>
      <c r="B6" s="9"/>
      <c r="C6" s="24" t="s">
        <v>34</v>
      </c>
      <c r="D6" s="30" t="str">
        <f>personal!G6</f>
        <v>10-14 august 2020</v>
      </c>
      <c r="E6" s="144"/>
      <c r="F6" s="144"/>
    </row>
    <row r="7" spans="1:6" ht="13.5" thickBot="1">
      <c r="A7" s="144"/>
      <c r="B7" s="144"/>
      <c r="C7" s="144"/>
      <c r="D7" s="144"/>
      <c r="E7" s="144"/>
      <c r="F7" s="144"/>
    </row>
    <row r="8" spans="1:6" ht="51.75" thickBot="1">
      <c r="A8" s="44" t="s">
        <v>9</v>
      </c>
      <c r="B8" s="45" t="s">
        <v>10</v>
      </c>
      <c r="C8" s="46" t="s">
        <v>11</v>
      </c>
      <c r="D8" s="45" t="s">
        <v>29</v>
      </c>
      <c r="E8" s="45" t="s">
        <v>30</v>
      </c>
      <c r="F8" s="47" t="s">
        <v>31</v>
      </c>
    </row>
    <row r="9" spans="1:6" ht="12.75">
      <c r="A9" s="147">
        <v>1</v>
      </c>
      <c r="B9" s="148" t="s">
        <v>100</v>
      </c>
      <c r="C9" s="149">
        <v>35346</v>
      </c>
      <c r="D9" s="150" t="s">
        <v>101</v>
      </c>
      <c r="E9" s="151" t="s">
        <v>102</v>
      </c>
      <c r="F9" s="152">
        <v>500</v>
      </c>
    </row>
    <row r="10" spans="1:6" ht="12.75">
      <c r="A10" s="153">
        <v>2</v>
      </c>
      <c r="B10" s="154" t="s">
        <v>100</v>
      </c>
      <c r="C10" s="154">
        <v>35347</v>
      </c>
      <c r="D10" s="155" t="s">
        <v>101</v>
      </c>
      <c r="E10" s="156" t="s">
        <v>103</v>
      </c>
      <c r="F10" s="157">
        <v>1650</v>
      </c>
    </row>
    <row r="11" spans="1:6" ht="12.75">
      <c r="A11" s="153">
        <v>3</v>
      </c>
      <c r="B11" s="154" t="s">
        <v>100</v>
      </c>
      <c r="C11" s="154">
        <v>34349</v>
      </c>
      <c r="D11" s="155" t="s">
        <v>101</v>
      </c>
      <c r="E11" s="156" t="s">
        <v>104</v>
      </c>
      <c r="F11" s="157">
        <v>300</v>
      </c>
    </row>
    <row r="12" spans="1:6" ht="12.75">
      <c r="A12" s="153">
        <v>4</v>
      </c>
      <c r="B12" s="154" t="s">
        <v>100</v>
      </c>
      <c r="C12" s="154">
        <v>34348</v>
      </c>
      <c r="D12" s="155" t="s">
        <v>101</v>
      </c>
      <c r="E12" s="156" t="s">
        <v>104</v>
      </c>
      <c r="F12" s="157">
        <v>1900</v>
      </c>
    </row>
    <row r="13" spans="1:256" ht="12.75">
      <c r="A13" s="153">
        <v>5</v>
      </c>
      <c r="B13" s="131">
        <v>44054</v>
      </c>
      <c r="C13" s="132">
        <v>35260</v>
      </c>
      <c r="D13" s="132" t="s">
        <v>109</v>
      </c>
      <c r="E13" s="133" t="s">
        <v>111</v>
      </c>
      <c r="F13" s="142">
        <v>12573.34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  <c r="IU13" s="158"/>
      <c r="IV13" s="158"/>
    </row>
    <row r="14" spans="1:6" ht="12.75">
      <c r="A14" s="153">
        <v>6</v>
      </c>
      <c r="B14" s="131">
        <v>44054</v>
      </c>
      <c r="C14" s="132">
        <v>35345</v>
      </c>
      <c r="D14" s="132" t="s">
        <v>112</v>
      </c>
      <c r="E14" s="133" t="s">
        <v>113</v>
      </c>
      <c r="F14" s="142">
        <v>200</v>
      </c>
    </row>
    <row r="15" spans="1:6" ht="12.75">
      <c r="A15" s="153">
        <v>7</v>
      </c>
      <c r="B15" s="131">
        <v>44054</v>
      </c>
      <c r="C15" s="134">
        <v>35357</v>
      </c>
      <c r="D15" s="132" t="s">
        <v>105</v>
      </c>
      <c r="E15" s="133" t="s">
        <v>114</v>
      </c>
      <c r="F15" s="142">
        <v>5000</v>
      </c>
    </row>
    <row r="16" spans="1:6" ht="12.75">
      <c r="A16" s="153">
        <v>8</v>
      </c>
      <c r="B16" s="131">
        <v>44054</v>
      </c>
      <c r="C16" s="132">
        <v>35356</v>
      </c>
      <c r="D16" s="132" t="s">
        <v>105</v>
      </c>
      <c r="E16" s="133" t="s">
        <v>114</v>
      </c>
      <c r="F16" s="142">
        <v>3500</v>
      </c>
    </row>
    <row r="17" spans="1:6" ht="12.75">
      <c r="A17" s="153">
        <v>9</v>
      </c>
      <c r="B17" s="131">
        <v>44054</v>
      </c>
      <c r="C17" s="132">
        <v>35355</v>
      </c>
      <c r="D17" s="132" t="s">
        <v>105</v>
      </c>
      <c r="E17" s="133" t="s">
        <v>114</v>
      </c>
      <c r="F17" s="142">
        <v>1250</v>
      </c>
    </row>
    <row r="18" spans="1:6" ht="12.75">
      <c r="A18" s="153">
        <v>10</v>
      </c>
      <c r="B18" s="131">
        <v>44054</v>
      </c>
      <c r="C18" s="132">
        <v>35350</v>
      </c>
      <c r="D18" s="132" t="s">
        <v>109</v>
      </c>
      <c r="E18" s="133" t="s">
        <v>114</v>
      </c>
      <c r="F18" s="142">
        <v>1000</v>
      </c>
    </row>
    <row r="19" spans="1:6" ht="12.75">
      <c r="A19" s="153">
        <v>11</v>
      </c>
      <c r="B19" s="131">
        <v>44054</v>
      </c>
      <c r="C19" s="132">
        <v>35352</v>
      </c>
      <c r="D19" s="132" t="s">
        <v>109</v>
      </c>
      <c r="E19" s="133" t="s">
        <v>115</v>
      </c>
      <c r="F19" s="142">
        <v>300</v>
      </c>
    </row>
    <row r="20" spans="1:6" ht="12.75">
      <c r="A20" s="153">
        <v>12</v>
      </c>
      <c r="B20" s="131">
        <v>44054</v>
      </c>
      <c r="C20" s="132">
        <v>35358</v>
      </c>
      <c r="D20" s="132" t="s">
        <v>105</v>
      </c>
      <c r="E20" s="133" t="s">
        <v>114</v>
      </c>
      <c r="F20" s="142">
        <v>3350</v>
      </c>
    </row>
    <row r="21" spans="1:6" ht="12.75">
      <c r="A21" s="153">
        <v>13</v>
      </c>
      <c r="B21" s="131">
        <v>44054</v>
      </c>
      <c r="C21" s="132">
        <v>35351</v>
      </c>
      <c r="D21" s="132" t="s">
        <v>109</v>
      </c>
      <c r="E21" s="133" t="s">
        <v>114</v>
      </c>
      <c r="F21" s="142">
        <v>1050</v>
      </c>
    </row>
    <row r="22" spans="1:6" ht="12.75">
      <c r="A22" s="153">
        <v>14</v>
      </c>
      <c r="B22" s="131">
        <v>44054</v>
      </c>
      <c r="C22" s="132">
        <v>35353</v>
      </c>
      <c r="D22" s="132" t="s">
        <v>105</v>
      </c>
      <c r="E22" s="133" t="s">
        <v>114</v>
      </c>
      <c r="F22" s="142">
        <v>6903.5</v>
      </c>
    </row>
    <row r="23" spans="1:6" ht="12.75">
      <c r="A23" s="153">
        <v>15</v>
      </c>
      <c r="B23" s="131">
        <v>44054</v>
      </c>
      <c r="C23" s="132">
        <v>35354</v>
      </c>
      <c r="D23" s="132" t="s">
        <v>109</v>
      </c>
      <c r="E23" s="133" t="s">
        <v>114</v>
      </c>
      <c r="F23" s="142">
        <v>1000</v>
      </c>
    </row>
    <row r="24" spans="1:6" ht="12.75">
      <c r="A24" s="153">
        <v>16</v>
      </c>
      <c r="B24" s="131">
        <v>44055</v>
      </c>
      <c r="C24" s="132">
        <v>35364</v>
      </c>
      <c r="D24" s="132" t="s">
        <v>112</v>
      </c>
      <c r="E24" s="133" t="s">
        <v>113</v>
      </c>
      <c r="F24" s="142">
        <v>550</v>
      </c>
    </row>
    <row r="25" spans="1:6" ht="12.75">
      <c r="A25" s="153">
        <v>17</v>
      </c>
      <c r="B25" s="131">
        <v>44055</v>
      </c>
      <c r="C25" s="132">
        <v>35366</v>
      </c>
      <c r="D25" s="132" t="s">
        <v>105</v>
      </c>
      <c r="E25" s="133" t="s">
        <v>114</v>
      </c>
      <c r="F25" s="142">
        <v>20</v>
      </c>
    </row>
    <row r="26" spans="1:6" ht="12.75">
      <c r="A26" s="153">
        <v>18</v>
      </c>
      <c r="B26" s="131">
        <v>44055</v>
      </c>
      <c r="C26" s="132">
        <v>35365</v>
      </c>
      <c r="D26" s="132" t="s">
        <v>109</v>
      </c>
      <c r="E26" s="133" t="s">
        <v>114</v>
      </c>
      <c r="F26" s="142">
        <v>1200</v>
      </c>
    </row>
    <row r="27" spans="1:6" ht="12.75">
      <c r="A27" s="153">
        <v>19</v>
      </c>
      <c r="B27" s="131">
        <v>44055</v>
      </c>
      <c r="C27" s="132">
        <v>35363</v>
      </c>
      <c r="D27" s="132" t="s">
        <v>109</v>
      </c>
      <c r="E27" s="133" t="s">
        <v>115</v>
      </c>
      <c r="F27" s="142">
        <v>300</v>
      </c>
    </row>
    <row r="28" spans="1:6" ht="12.75">
      <c r="A28" s="153">
        <v>20</v>
      </c>
      <c r="B28" s="131">
        <v>44055</v>
      </c>
      <c r="C28" s="132">
        <v>35361</v>
      </c>
      <c r="D28" s="132" t="s">
        <v>109</v>
      </c>
      <c r="E28" s="133" t="s">
        <v>115</v>
      </c>
      <c r="F28" s="142">
        <v>300</v>
      </c>
    </row>
    <row r="29" spans="1:6" ht="13.5" thickBot="1">
      <c r="A29" s="159">
        <v>21</v>
      </c>
      <c r="B29" s="135">
        <v>44055</v>
      </c>
      <c r="C29" s="136">
        <v>35362</v>
      </c>
      <c r="D29" s="136" t="s">
        <v>109</v>
      </c>
      <c r="E29" s="137" t="s">
        <v>115</v>
      </c>
      <c r="F29" s="143">
        <v>500</v>
      </c>
    </row>
    <row r="30" spans="1:6" ht="18.75" customHeight="1" thickBot="1">
      <c r="A30" s="138"/>
      <c r="B30" s="139"/>
      <c r="C30" s="139"/>
      <c r="D30" s="139"/>
      <c r="E30" s="140" t="s">
        <v>7</v>
      </c>
      <c r="F30" s="141">
        <f>SUM(F9:F29)</f>
        <v>43346.84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E23" sqref="E23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26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27</v>
      </c>
      <c r="B3" s="7"/>
      <c r="C3" s="5"/>
      <c r="D3" s="7"/>
      <c r="E3" s="8"/>
      <c r="F3" s="5"/>
    </row>
    <row r="4" spans="1:6" ht="12.75">
      <c r="A4" s="11" t="s">
        <v>32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4" t="s">
        <v>34</v>
      </c>
      <c r="D6" s="30" t="str">
        <f>personal!G6</f>
        <v>10-14 august 2020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4" t="s">
        <v>9</v>
      </c>
      <c r="B8" s="45" t="s">
        <v>10</v>
      </c>
      <c r="C8" s="46" t="s">
        <v>11</v>
      </c>
      <c r="D8" s="45" t="s">
        <v>29</v>
      </c>
      <c r="E8" s="45" t="s">
        <v>30</v>
      </c>
      <c r="F8" s="50" t="s">
        <v>31</v>
      </c>
    </row>
    <row r="9" spans="1:6" ht="14.25">
      <c r="A9" s="181">
        <v>1</v>
      </c>
      <c r="B9" s="128">
        <v>44053</v>
      </c>
      <c r="C9" s="127">
        <v>10645</v>
      </c>
      <c r="D9" s="127" t="s">
        <v>105</v>
      </c>
      <c r="E9" s="129" t="s">
        <v>106</v>
      </c>
      <c r="F9" s="182">
        <v>69706.33</v>
      </c>
    </row>
    <row r="10" spans="1:6" ht="42.75">
      <c r="A10" s="181">
        <v>2</v>
      </c>
      <c r="B10" s="128">
        <v>44053</v>
      </c>
      <c r="C10" s="127">
        <v>5905</v>
      </c>
      <c r="D10" s="127" t="s">
        <v>105</v>
      </c>
      <c r="E10" s="130" t="s">
        <v>107</v>
      </c>
      <c r="F10" s="182">
        <v>478125.27</v>
      </c>
    </row>
    <row r="11" spans="1:6" ht="14.25">
      <c r="A11" s="181">
        <v>3</v>
      </c>
      <c r="B11" s="128">
        <v>44054</v>
      </c>
      <c r="C11" s="127">
        <v>10647</v>
      </c>
      <c r="D11" s="127" t="s">
        <v>105</v>
      </c>
      <c r="E11" s="129" t="s">
        <v>108</v>
      </c>
      <c r="F11" s="182">
        <v>1948.18</v>
      </c>
    </row>
    <row r="12" spans="1:6" ht="14.25">
      <c r="A12" s="181">
        <v>4</v>
      </c>
      <c r="B12" s="128">
        <v>44054</v>
      </c>
      <c r="C12" s="127">
        <v>35359</v>
      </c>
      <c r="D12" s="127" t="s">
        <v>109</v>
      </c>
      <c r="E12" s="129" t="s">
        <v>110</v>
      </c>
      <c r="F12" s="182">
        <v>120897.5</v>
      </c>
    </row>
    <row r="13" spans="1:6" ht="15" thickBot="1">
      <c r="A13" s="51"/>
      <c r="B13" s="52"/>
      <c r="C13" s="53"/>
      <c r="D13" s="53"/>
      <c r="E13" s="54"/>
      <c r="F13" s="183"/>
    </row>
    <row r="14" spans="1:6" ht="27.75" customHeight="1" thickBot="1">
      <c r="A14" s="48" t="s">
        <v>7</v>
      </c>
      <c r="B14" s="49"/>
      <c r="C14" s="49"/>
      <c r="D14" s="49"/>
      <c r="E14" s="49"/>
      <c r="F14" s="184">
        <f>SUM(F9:F13)</f>
        <v>670677.28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2020-08-21T06:02:40Z</cp:lastPrinted>
  <dcterms:created xsi:type="dcterms:W3CDTF">2016-01-19T13:06:09Z</dcterms:created>
  <dcterms:modified xsi:type="dcterms:W3CDTF">2020-08-21T06:03:21Z</dcterms:modified>
  <cp:category/>
  <cp:version/>
  <cp:contentType/>
  <cp:contentStatus/>
</cp:coreProperties>
</file>