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'personal'!$C$1:$G$66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<sst xmlns="http://schemas.openxmlformats.org/spreadsheetml/2006/main" count="420" uniqueCount="207">
  <si>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</si>
  <si>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</si>
  <si>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</si>
  <si>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</si>
  <si>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</si>
  <si>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</si>
  <si>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</si>
  <si>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</si>
  <si>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</si>
  <si>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</si>
  <si>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</si>
  <si>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</si>
  <si>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</si>
  <si>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</si>
  <si>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</si>
  <si>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</si>
  <si>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</si>
  <si>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</si>
  <si>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</si>
  <si>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</si>
  <si>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</si>
  <si>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</si>
  <si>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</si>
  <si>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</si>
  <si>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</si>
  <si>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</si>
  <si>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</si>
  <si>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</si>
  <si>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</si>
  <si>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</si>
  <si>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</si>
  <si>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</si>
  <si>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Subtotal 10.01.01</t>
  </si>
  <si>
    <t>10.01.01</t>
  </si>
  <si>
    <t>octomb</t>
  </si>
  <si>
    <t>alim numerar sal luna sept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</si>
  <si>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</si>
  <si>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</si>
  <si>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</si>
  <si>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</si>
  <si>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</si>
  <si>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</si>
  <si>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</si>
  <si>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</si>
  <si>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</si>
  <si>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</si>
  <si>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</si>
  <si>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alim card pl com</t>
  </si>
  <si>
    <t>Total 10.01.12</t>
  </si>
  <si>
    <t>Subtotal 10.01.13</t>
  </si>
  <si>
    <t>10.01.13</t>
  </si>
  <si>
    <t>Total 10.01.13</t>
  </si>
  <si>
    <t>Subtotal 10.01.30</t>
  </si>
  <si>
    <t>10.01.30</t>
  </si>
  <si>
    <t>alim numerar sal luna sept, pl pensie urmas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</si>
  <si>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</si>
  <si>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</si>
  <si>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</si>
  <si>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</si>
  <si>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</si>
  <si>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</si>
  <si>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</si>
  <si>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</si>
  <si>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</si>
  <si>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</si>
  <si>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</si>
  <si>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</si>
  <si>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</si>
  <si>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</si>
  <si>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</si>
  <si>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</si>
  <si>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Clasificatie bugetara</t>
  </si>
  <si>
    <t>PERSOANA FIZICA</t>
  </si>
  <si>
    <t>poprire DE 160/2015</t>
  </si>
  <si>
    <t>despagubire CEDO</t>
  </si>
  <si>
    <t>poprire DE 232/2016</t>
  </si>
  <si>
    <t>poprire DE 67/2014</t>
  </si>
  <si>
    <t>despagubire dosar 3238/257/2014</t>
  </si>
  <si>
    <t>poprire DE 12/2015</t>
  </si>
  <si>
    <t>alimentare cont BRD - plata CEDO</t>
  </si>
  <si>
    <t>10-14 octombrie 2016</t>
  </si>
  <si>
    <t>10,10,2016</t>
  </si>
  <si>
    <t>Nica Bogdan</t>
  </si>
  <si>
    <t>ch deplasare</t>
  </si>
  <si>
    <t>Rolfcard Industrial</t>
  </si>
  <si>
    <t>cartele proximitate</t>
  </si>
  <si>
    <t>Depozitarul Central</t>
  </si>
  <si>
    <t>servicii alocare cod ISIN</t>
  </si>
  <si>
    <t>11,10,2016</t>
  </si>
  <si>
    <t>Rompaper</t>
  </si>
  <si>
    <t>cutie fact</t>
  </si>
  <si>
    <t>penaliatati</t>
  </si>
  <si>
    <t>Grup Licitatii Publice</t>
  </si>
  <si>
    <t>publicare anunt</t>
  </si>
  <si>
    <t>Crom Energy</t>
  </si>
  <si>
    <t>rep aer conditionat</t>
  </si>
  <si>
    <t>stefan Profesional Best</t>
  </si>
  <si>
    <t>servicii cazare</t>
  </si>
  <si>
    <t>12,10,2016</t>
  </si>
  <si>
    <t>Manpres Distribuition</t>
  </si>
  <si>
    <t>abonament publicatii</t>
  </si>
  <si>
    <t>Business Information Sistems</t>
  </si>
  <si>
    <t>servicii swift</t>
  </si>
  <si>
    <t>Ascensorul</t>
  </si>
  <si>
    <t>service ascensoare</t>
  </si>
  <si>
    <t>en el</t>
  </si>
  <si>
    <t>13,10,2016</t>
  </si>
  <si>
    <t>tmau</t>
  </si>
  <si>
    <t>Auto Marcus</t>
  </si>
  <si>
    <t>reparatii auto</t>
  </si>
  <si>
    <t xml:space="preserve">Danco </t>
  </si>
  <si>
    <t>bilet avion</t>
  </si>
  <si>
    <t>SRR</t>
  </si>
  <si>
    <t>abonament radio</t>
  </si>
  <si>
    <t>Telekom Romania</t>
  </si>
  <si>
    <t>servicii telefonie fixa</t>
  </si>
  <si>
    <t>SRT</t>
  </si>
  <si>
    <t>aonament tv</t>
  </si>
  <si>
    <t>Nemaad</t>
  </si>
  <si>
    <t>materiale electrice</t>
  </si>
  <si>
    <t>Door Sistem</t>
  </si>
  <si>
    <t>servicii usi automatozate</t>
  </si>
  <si>
    <t>Star Storage</t>
  </si>
  <si>
    <t>servicii arhivare</t>
  </si>
  <si>
    <t>apa rece</t>
  </si>
  <si>
    <t>14,10,2016</t>
  </si>
  <si>
    <t>carburanti auto</t>
  </si>
  <si>
    <t>MFP</t>
  </si>
  <si>
    <t>alim swift</t>
  </si>
  <si>
    <t>tva fti</t>
  </si>
  <si>
    <t>tva swift</t>
  </si>
  <si>
    <t>alim fti</t>
  </si>
  <si>
    <t>Clean Cars</t>
  </si>
  <si>
    <t>servicii spalatorie auto</t>
  </si>
  <si>
    <t>RAPPS</t>
  </si>
  <si>
    <t>protocol depl Moldova</t>
  </si>
  <si>
    <t>LA Fantana</t>
  </si>
  <si>
    <t>produse protocol</t>
  </si>
  <si>
    <t>total</t>
  </si>
  <si>
    <t>BS</t>
  </si>
  <si>
    <t>MMAP</t>
  </si>
  <si>
    <t>Olimpic international</t>
  </si>
  <si>
    <t>Omv petrom</t>
  </si>
  <si>
    <t>BA</t>
  </si>
  <si>
    <t>PERSOANA JURIDICA</t>
  </si>
  <si>
    <t>chelt exec D 11329/299/2015 DE 83/2014</t>
  </si>
  <si>
    <t>chelt fotocopiere D 21356/197/2016 DE708/2016</t>
  </si>
  <si>
    <t>chelt judiciare dosar 37661/301/2012</t>
  </si>
  <si>
    <t>chelt judiciare dosar 462/85/2013</t>
  </si>
  <si>
    <t>chelt judiciare dosar 2125/109/2013</t>
  </si>
  <si>
    <t>chelt judiciare dosar 10096/325/2014</t>
  </si>
  <si>
    <t>chelt exec dosar 5516/320/2013 DE70/2014 DE 184E/2013</t>
  </si>
  <si>
    <t>chelt judiciare dosar 2640/84/2014</t>
  </si>
  <si>
    <t>chelt judiciare dosar 36236/301/2013</t>
  </si>
  <si>
    <t>chelt judiciare dosar 2704/30/2012</t>
  </si>
  <si>
    <t>chelt judiciare dosar 12851/231/2015</t>
  </si>
  <si>
    <t>chelt judiciare dosar 2328/91/2015</t>
  </si>
  <si>
    <t>chelt exec dosar 183/83/2008 DE 773/2012</t>
  </si>
  <si>
    <t>chelt judiciare dosar 7696/117/2012</t>
  </si>
  <si>
    <t>chelt judiciare dosar 2476/91/2015</t>
  </si>
  <si>
    <t>chelt judiciare dosar 2008/30/2014</t>
  </si>
  <si>
    <t>chelt judiciare dosar 8744/325/2014</t>
  </si>
  <si>
    <t>chelt judiciare dosar 28953/3/2013</t>
  </si>
  <si>
    <t>chelt judiciare dosar 24147/325/2014</t>
  </si>
  <si>
    <t>chelt judiciare dosar 581/302/2014</t>
  </si>
  <si>
    <t>chelt fotocopiere D 6975/315/2016</t>
  </si>
  <si>
    <t>chelt jud si chelt exec D 1585/306/2014</t>
  </si>
  <si>
    <t>chelt judiciare dosar 4474/30/2015</t>
  </si>
  <si>
    <t>chelt judiciare dosar 1323/98/2014</t>
  </si>
  <si>
    <t>chelt exec dosar 8372/193/2015</t>
  </si>
  <si>
    <t>chelt judiciare dosar 3350/212/2015</t>
  </si>
  <si>
    <t>chelt judiciare dosar 10512/278/2014</t>
  </si>
  <si>
    <t>chelt judiciare dosar 289/113/2016 DE 449/2016</t>
  </si>
  <si>
    <t>chelt judiciare dosar 556/30/2015</t>
  </si>
  <si>
    <t>chelt judiciare dosar 8372/193/2015</t>
  </si>
  <si>
    <t>chelt judiciare dosar 7705/95/2015</t>
  </si>
  <si>
    <t>chelt judiciare conf. Hot CEDO</t>
  </si>
  <si>
    <t>chelt judiciare dosar 2903/113/2014</t>
  </si>
  <si>
    <t>BUGETUL DE  STAT</t>
  </si>
  <si>
    <t>chelt judiciare dosar 1384/208/2015</t>
  </si>
  <si>
    <t>chelt judiciare dosar 122/ll/2016</t>
  </si>
  <si>
    <t>chelt judiciare dosar 5949/306/2015</t>
  </si>
  <si>
    <t>chelt judiciare dosar 1956/85/2011</t>
  </si>
  <si>
    <t>chelt judiciare dosar 6538/85/2012</t>
  </si>
  <si>
    <t>chelt judiciare dosar 1197/114/2016</t>
  </si>
  <si>
    <t>chelt judiciare dosar 6209/30/2014</t>
  </si>
  <si>
    <t>chelt jud si chelt exec dosar 14003/306/2014 DE 55/2014</t>
  </si>
  <si>
    <t>chelt judiciare dosar 2230/219/2015</t>
  </si>
  <si>
    <t>chelt judiciare dosar 465/216/2015</t>
  </si>
  <si>
    <t>chelt judiciare dosar 712/85/2015</t>
  </si>
  <si>
    <t>chelt judiciare dosar 2724/30/2015</t>
  </si>
  <si>
    <t>chelt judiciare dosar 14840/325/2015</t>
  </si>
  <si>
    <t>chelt judiciare dosar 454/87/2016</t>
  </si>
  <si>
    <t>chelt judiciare dosar 315/2016 D 1391/1285</t>
  </si>
  <si>
    <t>chelt executare dosar 2999/211/2015 DE 643/2013</t>
  </si>
  <si>
    <t>dobanda dosar 2999/211/2015 DE 643/2013</t>
  </si>
  <si>
    <t>c.246238 13 602946 16 f la 6164/2016</t>
  </si>
  <si>
    <t>c.595904 15 587742/2015</t>
  </si>
  <si>
    <t>chelt judiciare dosar 7315/231/2015</t>
  </si>
  <si>
    <t>chelt judiciare dosar 460/833/2014</t>
  </si>
  <si>
    <t>servicii evaluare proprietate imobiliara dosar 881/35/2008 f.354/2016</t>
  </si>
  <si>
    <t xml:space="preserve">          Fact. 91413740/2016 -licente  MICROSOFT profes 146 buc</t>
  </si>
  <si>
    <t>PRODUCTON SRL</t>
  </si>
  <si>
    <t>Grant Banca Mondiala - TF 018442</t>
  </si>
  <si>
    <t>OP 9641</t>
  </si>
  <si>
    <t xml:space="preserve">Servicii consultanta </t>
  </si>
  <si>
    <t>Cab. Avocat Paulopol Necula  Dan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</si>
</sst>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  <numFmt numFmtId="171" formatCode="[$-418]d&quot;.&quot;m&quot;.&quot;yy&quot; &quot;hh&quot;:&quot;mm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64" fontId="0" fillId="0" borderId="10" xfId="42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3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3" xfId="60" applyFont="1" applyBorder="1" applyAlignment="1">
      <alignment horizontal="center" vertical="center"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14" fontId="14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4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 wrapText="1"/>
    </xf>
    <xf numFmtId="0" fontId="14" fillId="0" borderId="19" xfId="57" applyFont="1" applyBorder="1" applyAlignment="1">
      <alignment horizontal="center"/>
      <protection/>
    </xf>
    <xf numFmtId="0" fontId="14" fillId="0" borderId="11" xfId="57" applyFont="1" applyBorder="1">
      <alignment/>
      <protection/>
    </xf>
    <xf numFmtId="4" fontId="14" fillId="0" borderId="20" xfId="57" applyNumberFormat="1" applyFont="1" applyBorder="1">
      <alignment/>
      <protection/>
    </xf>
    <xf numFmtId="0" fontId="19" fillId="0" borderId="0" xfId="0" applyFont="1" applyAlignment="1">
      <alignment horizontal="right"/>
    </xf>
    <xf numFmtId="0" fontId="26" fillId="0" borderId="21" xfId="59" applyFont="1" applyFill="1" applyBorder="1" applyAlignment="1">
      <alignment horizontal="center"/>
      <protection/>
    </xf>
    <xf numFmtId="167" fontId="26" fillId="0" borderId="21" xfId="59" applyNumberFormat="1" applyFont="1" applyFill="1" applyBorder="1" applyAlignment="1">
      <alignment horizontal="center"/>
      <protection/>
    </xf>
    <xf numFmtId="0" fontId="26" fillId="0" borderId="21" xfId="0" applyFont="1" applyBorder="1" applyAlignment="1">
      <alignment/>
    </xf>
    <xf numFmtId="4" fontId="0" fillId="0" borderId="21" xfId="0" applyNumberFormat="1" applyBorder="1" applyAlignment="1">
      <alignment/>
    </xf>
    <xf numFmtId="0" fontId="27" fillId="0" borderId="21" xfId="61" applyFont="1" applyFill="1" applyBorder="1" applyAlignment="1">
      <alignment/>
      <protection/>
    </xf>
    <xf numFmtId="0" fontId="28" fillId="0" borderId="21" xfId="61" applyFont="1" applyFill="1" applyBorder="1" applyAlignment="1">
      <alignment/>
      <protection/>
    </xf>
    <xf numFmtId="4" fontId="27" fillId="0" borderId="21" xfId="61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168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Font="1" applyFill="1" applyBorder="1" applyAlignment="1">
      <alignment/>
    </xf>
    <xf numFmtId="0" fontId="19" fillId="0" borderId="24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168" fontId="0" fillId="0" borderId="29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3" fontId="0" fillId="0" borderId="24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0" fillId="0" borderId="30" xfId="0" applyBorder="1" applyAlignment="1">
      <alignment wrapText="1"/>
    </xf>
    <xf numFmtId="3" fontId="0" fillId="0" borderId="29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31" xfId="0" applyBorder="1" applyAlignment="1">
      <alignment/>
    </xf>
    <xf numFmtId="14" fontId="0" fillId="0" borderId="32" xfId="0" applyNumberFormat="1" applyFont="1" applyBorder="1" applyAlignment="1">
      <alignment/>
    </xf>
    <xf numFmtId="0" fontId="0" fillId="0" borderId="29" xfId="0" applyFill="1" applyBorder="1" applyAlignment="1">
      <alignment/>
    </xf>
    <xf numFmtId="164" fontId="0" fillId="0" borderId="33" xfId="42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164" fontId="0" fillId="0" borderId="35" xfId="42" applyFont="1" applyFill="1" applyBorder="1" applyAlignment="1" applyProtection="1">
      <alignment/>
      <protection/>
    </xf>
    <xf numFmtId="0" fontId="0" fillId="0" borderId="34" xfId="0" applyFill="1" applyBorder="1" applyAlignment="1">
      <alignment/>
    </xf>
    <xf numFmtId="0" fontId="0" fillId="0" borderId="36" xfId="0" applyFill="1" applyBorder="1" applyAlignment="1">
      <alignment/>
    </xf>
    <xf numFmtId="164" fontId="0" fillId="0" borderId="37" xfId="42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4" fontId="0" fillId="0" borderId="18" xfId="0" applyNumberFormat="1" applyFont="1" applyBorder="1" applyAlignment="1">
      <alignment/>
    </xf>
    <xf numFmtId="0" fontId="0" fillId="0" borderId="11" xfId="0" applyFill="1" applyBorder="1" applyAlignment="1">
      <alignment/>
    </xf>
    <xf numFmtId="14" fontId="0" fillId="0" borderId="38" xfId="0" applyNumberFormat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19" fillId="0" borderId="38" xfId="0" applyFont="1" applyBorder="1" applyAlignment="1">
      <alignment horizontal="right"/>
    </xf>
    <xf numFmtId="164" fontId="19" fillId="0" borderId="39" xfId="42" applyFont="1" applyFill="1" applyBorder="1" applyAlignment="1" applyProtection="1">
      <alignment/>
      <protection/>
    </xf>
    <xf numFmtId="0" fontId="28" fillId="0" borderId="21" xfId="62" applyFont="1" applyFill="1" applyBorder="1" applyAlignment="1">
      <alignment horizontal="center" vertical="center"/>
      <protection/>
    </xf>
    <xf numFmtId="170" fontId="29" fillId="0" borderId="21" xfId="59" applyNumberFormat="1" applyFont="1" applyFill="1" applyBorder="1" applyAlignment="1">
      <alignment horizontal="center"/>
      <protection/>
    </xf>
    <xf numFmtId="0" fontId="29" fillId="0" borderId="40" xfId="59" applyFont="1" applyFill="1" applyBorder="1" applyAlignment="1">
      <alignment horizontal="center"/>
      <protection/>
    </xf>
    <xf numFmtId="0" fontId="30" fillId="0" borderId="21" xfId="59" applyFont="1" applyFill="1" applyBorder="1" applyAlignment="1">
      <alignment horizontal="center"/>
      <protection/>
    </xf>
    <xf numFmtId="0" fontId="30" fillId="0" borderId="21" xfId="0" applyFont="1" applyBorder="1" applyAlignment="1">
      <alignment wrapText="1"/>
    </xf>
    <xf numFmtId="4" fontId="29" fillId="0" borderId="41" xfId="59" applyNumberFormat="1" applyFont="1" applyFill="1" applyBorder="1" applyAlignment="1">
      <alignment horizontal="right"/>
      <protection/>
    </xf>
    <xf numFmtId="0" fontId="29" fillId="0" borderId="42" xfId="59" applyFont="1" applyFill="1" applyBorder="1" applyAlignment="1">
      <alignment horizontal="center"/>
      <protection/>
    </xf>
    <xf numFmtId="4" fontId="29" fillId="0" borderId="21" xfId="59" applyNumberFormat="1" applyFont="1" applyFill="1" applyBorder="1" applyAlignment="1">
      <alignment horizontal="right"/>
      <protection/>
    </xf>
    <xf numFmtId="0" fontId="29" fillId="0" borderId="21" xfId="59" applyFont="1" applyFill="1" applyBorder="1" applyAlignment="1">
      <alignment horizontal="center"/>
      <protection/>
    </xf>
    <xf numFmtId="4" fontId="29" fillId="0" borderId="43" xfId="59" applyNumberFormat="1" applyFont="1" applyFill="1" applyBorder="1" applyAlignment="1">
      <alignment horizontal="right"/>
      <protection/>
    </xf>
    <xf numFmtId="0" fontId="28" fillId="0" borderId="21" xfId="59" applyFont="1" applyFill="1" applyBorder="1" applyAlignment="1">
      <alignment horizontal="center"/>
      <protection/>
    </xf>
    <xf numFmtId="170" fontId="28" fillId="0" borderId="21" xfId="59" applyNumberFormat="1" applyFont="1" applyFill="1" applyBorder="1" applyAlignment="1">
      <alignment horizontal="center"/>
      <protection/>
    </xf>
    <xf numFmtId="4" fontId="31" fillId="0" borderId="21" xfId="59" applyNumberFormat="1" applyFont="1" applyFill="1" applyBorder="1" applyAlignment="1">
      <alignment horizontal="right"/>
      <protection/>
    </xf>
    <xf numFmtId="167" fontId="28" fillId="0" borderId="21" xfId="59" applyNumberFormat="1" applyFont="1" applyFill="1" applyBorder="1" applyAlignment="1">
      <alignment horizontal="center"/>
      <protection/>
    </xf>
    <xf numFmtId="0" fontId="28" fillId="0" borderId="40" xfId="59" applyFont="1" applyFill="1" applyBorder="1" applyAlignment="1">
      <alignment horizontal="center"/>
      <protection/>
    </xf>
    <xf numFmtId="0" fontId="28" fillId="0" borderId="21" xfId="0" applyFont="1" applyBorder="1" applyAlignment="1">
      <alignment horizontal="center"/>
    </xf>
    <xf numFmtId="4" fontId="28" fillId="0" borderId="21" xfId="0" applyNumberFormat="1" applyFont="1" applyBorder="1" applyAlignment="1">
      <alignment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8" fillId="0" borderId="41" xfId="0" applyFont="1" applyBorder="1" applyAlignment="1">
      <alignment horizontal="justify" wrapText="1"/>
    </xf>
    <xf numFmtId="0" fontId="0" fillId="0" borderId="21" xfId="0" applyBorder="1" applyAlignment="1">
      <alignment wrapText="1"/>
    </xf>
    <xf numFmtId="0" fontId="0" fillId="0" borderId="0" xfId="59" applyAlignment="1">
      <alignment wrapText="1"/>
      <protection/>
    </xf>
    <xf numFmtId="0" fontId="28" fillId="0" borderId="21" xfId="57" applyFont="1" applyFill="1" applyBorder="1" applyAlignment="1">
      <alignment horizontal="left" wrapText="1"/>
      <protection/>
    </xf>
    <xf numFmtId="0" fontId="28" fillId="0" borderId="21" xfId="57" applyFont="1" applyFill="1" applyBorder="1" applyAlignment="1">
      <alignment horizontal="center" wrapText="1"/>
      <protection/>
    </xf>
    <xf numFmtId="4" fontId="28" fillId="0" borderId="21" xfId="57" applyNumberFormat="1" applyFont="1" applyFill="1" applyBorder="1" applyAlignment="1">
      <alignment horizontal="right"/>
      <protection/>
    </xf>
    <xf numFmtId="171" fontId="28" fillId="0" borderId="21" xfId="57" applyNumberFormat="1" applyFont="1" applyFill="1" applyBorder="1" applyAlignment="1">
      <alignment horizontal="center"/>
      <protection/>
    </xf>
    <xf numFmtId="0" fontId="28" fillId="0" borderId="21" xfId="57" applyFont="1" applyFill="1" applyBorder="1" applyAlignment="1">
      <alignment horizontal="center"/>
      <protection/>
    </xf>
    <xf numFmtId="0" fontId="21" fillId="0" borderId="0" xfId="57" applyFont="1" applyBorder="1" applyAlignment="1">
      <alignment horizontal="center" wrapText="1"/>
      <protection/>
    </xf>
    <xf numFmtId="14" fontId="14" fillId="0" borderId="10" xfId="0" applyNumberFormat="1" applyFont="1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6"/>
  <sheetViews>
    <sheetView zoomScalePageLayoutView="0" workbookViewId="0" topLeftCell="C1">
      <selection activeCell="J21" sqref="J21"/>
    </sheetView>
  </sheetViews>
  <sheetFormatPr defaultColWidth="8.7109375" defaultRowHeight="12.75"/>
  <cols>
    <col min="1" max="2" width="0" style="0" hidden="1" customWidth="1"/>
    <col min="3" max="3" width="18.8515625" style="0" customWidth="1"/>
    <col min="4" max="4" width="10.00390625" style="0" customWidth="1"/>
    <col min="5" max="5" width="7.8515625" style="0" customWidth="1"/>
    <col min="6" max="6" width="13.140625" style="0" customWidth="1"/>
    <col min="7" max="7" width="25.28125" style="8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82"/>
    </row>
    <row r="4" spans="3:11" ht="12.75">
      <c r="C4" s="1" t="s">
        <v>2</v>
      </c>
      <c r="D4" s="1"/>
      <c r="E4" s="1"/>
      <c r="F4" s="1"/>
      <c r="K4" s="2"/>
    </row>
    <row r="5" spans="3:11" ht="12.75">
      <c r="C5" s="1"/>
      <c r="D5" s="1"/>
      <c r="E5" s="1"/>
      <c r="F5" s="1"/>
      <c r="K5" s="2"/>
    </row>
    <row r="6" spans="3:11" ht="12.75">
      <c r="C6" s="1"/>
      <c r="D6" s="3"/>
      <c r="E6" s="1"/>
      <c r="F6" s="4" t="s">
        <v>31</v>
      </c>
      <c r="G6" s="82" t="s">
        <v>80</v>
      </c>
      <c r="K6" s="2"/>
    </row>
    <row r="7" spans="4:6" ht="12.75">
      <c r="D7" s="1"/>
      <c r="E7" s="1"/>
      <c r="F7" s="1"/>
    </row>
    <row r="8" spans="3:10" ht="25.5" customHeight="1">
      <c r="C8" s="58" t="s">
        <v>71</v>
      </c>
      <c r="D8" s="58" t="s">
        <v>3</v>
      </c>
      <c r="E8" s="58" t="s">
        <v>4</v>
      </c>
      <c r="F8" s="58" t="s">
        <v>5</v>
      </c>
      <c r="G8" s="83" t="s">
        <v>6</v>
      </c>
      <c r="H8" s="92"/>
      <c r="I8" s="92"/>
      <c r="J8" s="92"/>
    </row>
    <row r="9" spans="3:10" ht="12.75" customHeight="1">
      <c r="C9" s="57" t="s">
        <v>32</v>
      </c>
      <c r="D9" s="58"/>
      <c r="E9" s="58"/>
      <c r="F9" s="59">
        <v>83875517</v>
      </c>
      <c r="G9" s="83"/>
      <c r="H9" s="92"/>
      <c r="I9" s="92"/>
      <c r="J9" s="92"/>
    </row>
    <row r="10" spans="3:10" ht="12.75">
      <c r="C10" s="60" t="s">
        <v>33</v>
      </c>
      <c r="D10" s="10" t="s">
        <v>34</v>
      </c>
      <c r="E10" s="6">
        <v>10</v>
      </c>
      <c r="F10" s="61">
        <v>138149</v>
      </c>
      <c r="G10" s="84" t="s">
        <v>35</v>
      </c>
      <c r="H10" s="92"/>
      <c r="I10" s="92"/>
      <c r="J10" s="92"/>
    </row>
    <row r="11" spans="3:10" ht="12.75">
      <c r="C11" s="60"/>
      <c r="D11" s="10"/>
      <c r="E11" s="6"/>
      <c r="F11" s="61"/>
      <c r="G11" s="84"/>
      <c r="H11" s="92"/>
      <c r="I11" s="92"/>
      <c r="J11" s="92"/>
    </row>
    <row r="12" spans="3:10" ht="13.5" thickBot="1">
      <c r="C12" s="62" t="s">
        <v>36</v>
      </c>
      <c r="D12" s="63"/>
      <c r="E12" s="7"/>
      <c r="F12" s="64">
        <f>SUM(F9:F11)</f>
        <v>84013666</v>
      </c>
      <c r="G12" s="85"/>
      <c r="H12" s="92"/>
      <c r="I12" s="92"/>
      <c r="J12" s="92"/>
    </row>
    <row r="13" spans="3:10" ht="12.75">
      <c r="C13" s="65" t="s">
        <v>37</v>
      </c>
      <c r="D13" s="66"/>
      <c r="E13" s="67"/>
      <c r="F13" s="68">
        <v>230880</v>
      </c>
      <c r="G13" s="86"/>
      <c r="H13" s="92"/>
      <c r="I13" s="92"/>
      <c r="J13" s="92"/>
    </row>
    <row r="14" spans="3:10" ht="12.75">
      <c r="C14" s="5" t="s">
        <v>38</v>
      </c>
      <c r="D14" s="6"/>
      <c r="E14" s="6"/>
      <c r="F14" s="61"/>
      <c r="G14" s="84"/>
      <c r="H14" s="92"/>
      <c r="I14" s="92"/>
      <c r="J14" s="92"/>
    </row>
    <row r="15" spans="3:10" ht="26.25" hidden="1">
      <c r="C15" s="5"/>
      <c r="D15" s="6"/>
      <c r="E15" s="6"/>
      <c r="F15" s="61"/>
      <c r="G15" s="84" t="s">
        <v>39</v>
      </c>
      <c r="H15" s="92"/>
      <c r="I15" s="92"/>
      <c r="J15" s="92"/>
    </row>
    <row r="16" spans="3:10" ht="12.75" hidden="1">
      <c r="C16" s="69"/>
      <c r="D16" s="67"/>
      <c r="E16" s="67"/>
      <c r="F16" s="68"/>
      <c r="G16" s="84"/>
      <c r="H16" s="92"/>
      <c r="I16" s="92"/>
      <c r="J16" s="92"/>
    </row>
    <row r="17" spans="3:10" ht="12.75">
      <c r="C17" s="69"/>
      <c r="D17" s="67"/>
      <c r="E17" s="67"/>
      <c r="F17" s="68"/>
      <c r="G17" s="84"/>
      <c r="H17" s="92"/>
      <c r="I17" s="92"/>
      <c r="J17" s="92"/>
    </row>
    <row r="18" spans="3:10" ht="13.5" thickBot="1">
      <c r="C18" s="62" t="s">
        <v>40</v>
      </c>
      <c r="D18" s="7"/>
      <c r="E18" s="7"/>
      <c r="F18" s="64">
        <f>SUM(F13:F17)</f>
        <v>230880</v>
      </c>
      <c r="G18" s="85"/>
      <c r="H18" s="92"/>
      <c r="I18" s="92"/>
      <c r="J18" s="92"/>
    </row>
    <row r="19" spans="3:10" ht="12.75">
      <c r="C19" s="65" t="s">
        <v>41</v>
      </c>
      <c r="D19" s="70"/>
      <c r="E19" s="70"/>
      <c r="F19" s="71">
        <v>240925</v>
      </c>
      <c r="G19" s="87"/>
      <c r="H19" s="93"/>
      <c r="I19" s="92"/>
      <c r="J19" s="92"/>
    </row>
    <row r="20" spans="3:10" ht="12.75">
      <c r="C20" s="5" t="s">
        <v>42</v>
      </c>
      <c r="D20" s="72"/>
      <c r="E20" s="73">
        <v>10</v>
      </c>
      <c r="F20" s="74">
        <v>1652</v>
      </c>
      <c r="G20" s="84" t="s">
        <v>35</v>
      </c>
      <c r="H20" s="93"/>
      <c r="I20" s="92"/>
      <c r="J20" s="92"/>
    </row>
    <row r="21" spans="3:10" ht="12.75">
      <c r="C21" s="69"/>
      <c r="D21" s="65"/>
      <c r="E21" s="65"/>
      <c r="F21" s="68"/>
      <c r="G21" s="84"/>
      <c r="H21" s="93"/>
      <c r="I21" s="92"/>
      <c r="J21" s="92"/>
    </row>
    <row r="22" spans="3:10" ht="12.75" hidden="1">
      <c r="C22" s="69"/>
      <c r="D22" s="65"/>
      <c r="E22" s="65"/>
      <c r="F22" s="68"/>
      <c r="G22" s="86"/>
      <c r="H22" s="93"/>
      <c r="I22" s="92"/>
      <c r="J22" s="92"/>
    </row>
    <row r="23" spans="3:10" ht="13.5" thickBot="1">
      <c r="C23" s="62" t="s">
        <v>43</v>
      </c>
      <c r="D23" s="62"/>
      <c r="E23" s="62"/>
      <c r="F23" s="64">
        <f>SUM(F19:F22)</f>
        <v>242577</v>
      </c>
      <c r="G23" s="85"/>
      <c r="H23" s="93"/>
      <c r="I23" s="92"/>
      <c r="J23" s="92"/>
    </row>
    <row r="24" spans="3:10" ht="12.75">
      <c r="C24" s="65" t="s">
        <v>44</v>
      </c>
      <c r="D24" s="65"/>
      <c r="E24" s="65"/>
      <c r="F24" s="68">
        <v>100743</v>
      </c>
      <c r="G24" s="86"/>
      <c r="H24" s="93"/>
      <c r="I24" s="92"/>
      <c r="J24" s="92"/>
    </row>
    <row r="25" spans="3:10" ht="12.75">
      <c r="C25" s="69" t="s">
        <v>45</v>
      </c>
      <c r="D25" s="10"/>
      <c r="E25" s="6"/>
      <c r="F25" s="61"/>
      <c r="G25" s="84"/>
      <c r="H25" s="93"/>
      <c r="I25" s="92"/>
      <c r="J25" s="92"/>
    </row>
    <row r="26" spans="3:10" ht="26.25" hidden="1">
      <c r="C26" s="69"/>
      <c r="D26" s="65"/>
      <c r="E26" s="65"/>
      <c r="F26" s="68"/>
      <c r="G26" s="84" t="s">
        <v>46</v>
      </c>
      <c r="H26" s="93"/>
      <c r="I26" s="92"/>
      <c r="J26" s="92"/>
    </row>
    <row r="27" spans="3:10" ht="26.25" hidden="1">
      <c r="C27" s="69"/>
      <c r="D27" s="65"/>
      <c r="E27" s="65"/>
      <c r="F27" s="68"/>
      <c r="G27" s="84" t="s">
        <v>46</v>
      </c>
      <c r="H27" s="93"/>
      <c r="I27" s="92"/>
      <c r="J27" s="92"/>
    </row>
    <row r="28" spans="3:10" ht="12.75">
      <c r="C28" s="69"/>
      <c r="D28" s="65"/>
      <c r="E28" s="65"/>
      <c r="F28" s="68"/>
      <c r="G28" s="84"/>
      <c r="H28" s="93"/>
      <c r="I28" s="92"/>
      <c r="J28" s="92"/>
    </row>
    <row r="29" spans="3:10" ht="12.75" hidden="1">
      <c r="C29" s="69"/>
      <c r="D29" s="65"/>
      <c r="E29" s="65"/>
      <c r="F29" s="68"/>
      <c r="G29" s="84" t="s">
        <v>47</v>
      </c>
      <c r="H29" s="93"/>
      <c r="I29" s="92"/>
      <c r="J29" s="92"/>
    </row>
    <row r="30" spans="3:10" ht="13.5" thickBot="1">
      <c r="C30" s="62" t="s">
        <v>48</v>
      </c>
      <c r="D30" s="62"/>
      <c r="E30" s="62"/>
      <c r="F30" s="64">
        <f>SUM(F24:F29)</f>
        <v>100743</v>
      </c>
      <c r="G30" s="85"/>
      <c r="H30" s="93"/>
      <c r="I30" s="92"/>
      <c r="J30" s="92"/>
    </row>
    <row r="31" spans="3:10" ht="12.75">
      <c r="C31" s="70" t="s">
        <v>49</v>
      </c>
      <c r="D31" s="70"/>
      <c r="E31" s="70"/>
      <c r="F31" s="71">
        <v>792161.39</v>
      </c>
      <c r="G31" s="88"/>
      <c r="H31" s="93"/>
      <c r="I31" s="92"/>
      <c r="J31" s="92"/>
    </row>
    <row r="32" spans="3:10" ht="12.75">
      <c r="C32" s="5" t="s">
        <v>50</v>
      </c>
      <c r="D32" s="65"/>
      <c r="E32" s="65"/>
      <c r="F32" s="61"/>
      <c r="G32" s="84"/>
      <c r="H32" s="93"/>
      <c r="I32" s="92"/>
      <c r="J32" s="92"/>
    </row>
    <row r="33" spans="3:10" ht="12.75">
      <c r="C33" s="69"/>
      <c r="D33" s="75"/>
      <c r="E33" s="65"/>
      <c r="F33" s="61"/>
      <c r="G33" s="84"/>
      <c r="H33" s="93"/>
      <c r="I33" s="92"/>
      <c r="J33" s="92"/>
    </row>
    <row r="34" spans="3:10" ht="13.5" thickBot="1">
      <c r="C34" s="7" t="s">
        <v>51</v>
      </c>
      <c r="D34" s="62"/>
      <c r="E34" s="62"/>
      <c r="F34" s="64">
        <f>SUM(F31:F33)</f>
        <v>792161.39</v>
      </c>
      <c r="G34" s="89"/>
      <c r="H34" s="93"/>
      <c r="I34" s="92"/>
      <c r="J34" s="92"/>
    </row>
    <row r="35" spans="3:10" ht="12.75">
      <c r="C35" s="70" t="s">
        <v>52</v>
      </c>
      <c r="D35" s="70"/>
      <c r="E35" s="70"/>
      <c r="F35" s="71">
        <v>669535</v>
      </c>
      <c r="G35" s="88"/>
      <c r="H35" s="93"/>
      <c r="I35" s="92"/>
      <c r="J35" s="92"/>
    </row>
    <row r="36" spans="3:10" ht="24" customHeight="1">
      <c r="C36" s="76" t="s">
        <v>53</v>
      </c>
      <c r="E36" s="10">
        <v>10</v>
      </c>
      <c r="F36" s="61">
        <v>9058</v>
      </c>
      <c r="G36" s="84" t="s">
        <v>54</v>
      </c>
      <c r="H36" s="93"/>
      <c r="I36" s="92"/>
      <c r="J36" s="92"/>
    </row>
    <row r="37" spans="3:10" ht="12.75">
      <c r="C37" s="76"/>
      <c r="D37" s="10"/>
      <c r="E37" s="10"/>
      <c r="F37" s="61"/>
      <c r="G37" s="84"/>
      <c r="H37" s="93"/>
      <c r="I37" s="92"/>
      <c r="J37" s="92"/>
    </row>
    <row r="38" spans="3:10" ht="12.75" hidden="1">
      <c r="C38" s="76"/>
      <c r="D38" s="10"/>
      <c r="E38" s="10"/>
      <c r="F38" s="61"/>
      <c r="G38" s="84"/>
      <c r="H38" s="93"/>
      <c r="I38" s="92"/>
      <c r="J38" s="92"/>
    </row>
    <row r="39" spans="3:10" ht="12.75" hidden="1">
      <c r="C39" s="5"/>
      <c r="D39" s="65"/>
      <c r="E39" s="65"/>
      <c r="F39" s="68"/>
      <c r="G39" s="84"/>
      <c r="H39" s="93"/>
      <c r="I39" s="92"/>
      <c r="J39" s="92"/>
    </row>
    <row r="40" spans="3:10" ht="13.5" thickBot="1">
      <c r="C40" s="62" t="s">
        <v>55</v>
      </c>
      <c r="D40" s="62"/>
      <c r="E40" s="62"/>
      <c r="F40" s="64">
        <f>SUM(F35:F39)</f>
        <v>678593</v>
      </c>
      <c r="G40" s="90"/>
      <c r="H40" s="93"/>
      <c r="I40" s="92"/>
      <c r="J40" s="92"/>
    </row>
    <row r="41" spans="3:10" ht="12.75">
      <c r="C41" s="70" t="s">
        <v>56</v>
      </c>
      <c r="D41" s="70"/>
      <c r="E41" s="70"/>
      <c r="F41" s="71">
        <v>13433963</v>
      </c>
      <c r="G41" s="88"/>
      <c r="H41" s="93"/>
      <c r="I41" s="92"/>
      <c r="J41" s="92"/>
    </row>
    <row r="42" spans="3:10" ht="12.75">
      <c r="C42" s="5" t="s">
        <v>57</v>
      </c>
      <c r="D42" s="10" t="s">
        <v>34</v>
      </c>
      <c r="E42" s="10"/>
      <c r="F42" s="61"/>
      <c r="G42" s="84"/>
      <c r="H42" s="93"/>
      <c r="I42" s="92"/>
      <c r="J42" s="92"/>
    </row>
    <row r="43" spans="3:10" ht="12.75">
      <c r="C43" s="5"/>
      <c r="D43" s="10"/>
      <c r="E43" s="10"/>
      <c r="F43" s="61"/>
      <c r="G43" s="84"/>
      <c r="H43" s="93"/>
      <c r="I43" s="92"/>
      <c r="J43" s="92"/>
    </row>
    <row r="44" spans="3:10" ht="12.75" hidden="1">
      <c r="C44" s="5"/>
      <c r="D44" s="77"/>
      <c r="E44" s="10"/>
      <c r="F44" s="61"/>
      <c r="G44" s="84"/>
      <c r="H44" s="93"/>
      <c r="I44" s="92"/>
      <c r="J44" s="92"/>
    </row>
    <row r="45" spans="3:10" ht="12.75" hidden="1">
      <c r="C45" s="5"/>
      <c r="E45" s="10"/>
      <c r="F45" s="61"/>
      <c r="G45" s="84"/>
      <c r="H45" s="93"/>
      <c r="I45" s="92"/>
      <c r="J45" s="92"/>
    </row>
    <row r="46" spans="3:11" ht="13.5" thickBot="1">
      <c r="C46" s="62" t="s">
        <v>58</v>
      </c>
      <c r="D46" s="62"/>
      <c r="E46" s="62"/>
      <c r="F46" s="64">
        <f>SUM(F41:F45)</f>
        <v>13433963</v>
      </c>
      <c r="G46" s="89"/>
      <c r="H46" s="94"/>
      <c r="I46" s="95"/>
      <c r="J46" s="92"/>
      <c r="K46" s="92"/>
    </row>
    <row r="47" spans="3:11" ht="12.75">
      <c r="C47" s="70" t="s">
        <v>59</v>
      </c>
      <c r="D47" s="70"/>
      <c r="E47" s="70"/>
      <c r="F47" s="71">
        <v>424513</v>
      </c>
      <c r="G47" s="87"/>
      <c r="H47" s="94"/>
      <c r="I47" s="95"/>
      <c r="J47" s="92"/>
      <c r="K47" s="92"/>
    </row>
    <row r="48" spans="3:10" ht="12.75">
      <c r="C48" s="5" t="s">
        <v>60</v>
      </c>
      <c r="D48" s="10"/>
      <c r="E48" s="10"/>
      <c r="F48" s="71"/>
      <c r="G48" s="84"/>
      <c r="H48" s="93"/>
      <c r="I48" s="92"/>
      <c r="J48" s="92"/>
    </row>
    <row r="49" spans="3:10" ht="12.75">
      <c r="C49" s="5"/>
      <c r="D49" s="10"/>
      <c r="E49" s="10"/>
      <c r="F49" s="71"/>
      <c r="G49" s="84"/>
      <c r="H49" s="93"/>
      <c r="I49" s="92"/>
      <c r="J49" s="92"/>
    </row>
    <row r="50" spans="3:10" ht="12.75" hidden="1">
      <c r="C50" s="5"/>
      <c r="D50" s="10"/>
      <c r="E50" s="10"/>
      <c r="F50" s="71"/>
      <c r="G50" s="84"/>
      <c r="H50" s="93"/>
      <c r="I50" s="92"/>
      <c r="J50" s="92"/>
    </row>
    <row r="51" spans="3:10" ht="13.5" thickBot="1">
      <c r="C51" s="62" t="s">
        <v>61</v>
      </c>
      <c r="D51" s="62"/>
      <c r="E51" s="62"/>
      <c r="F51" s="64">
        <f>SUM(F47:F50)</f>
        <v>424513</v>
      </c>
      <c r="G51" s="89"/>
      <c r="H51" s="93"/>
      <c r="I51" s="92"/>
      <c r="J51" s="92"/>
    </row>
    <row r="52" spans="3:10" ht="12.75">
      <c r="C52" s="78" t="s">
        <v>62</v>
      </c>
      <c r="D52" s="78"/>
      <c r="E52" s="78"/>
      <c r="F52" s="79">
        <v>4433537</v>
      </c>
      <c r="G52" s="91"/>
      <c r="H52" s="93"/>
      <c r="I52" s="92"/>
      <c r="J52" s="92"/>
    </row>
    <row r="53" spans="3:10" ht="12.75">
      <c r="C53" s="76" t="s">
        <v>63</v>
      </c>
      <c r="D53" s="10"/>
      <c r="E53" s="10"/>
      <c r="F53" s="71"/>
      <c r="G53" s="84"/>
      <c r="H53" s="93"/>
      <c r="I53" s="92"/>
      <c r="J53" s="92"/>
    </row>
    <row r="54" spans="3:10" ht="12.75">
      <c r="C54" s="76"/>
      <c r="D54" s="10"/>
      <c r="E54" s="10"/>
      <c r="F54" s="71"/>
      <c r="G54" s="84"/>
      <c r="H54" s="93"/>
      <c r="I54" s="92"/>
      <c r="J54" s="92"/>
    </row>
    <row r="55" spans="3:10" ht="12.75" hidden="1">
      <c r="C55" s="5"/>
      <c r="D55" s="10"/>
      <c r="E55" s="10"/>
      <c r="F55" s="61"/>
      <c r="G55" s="84"/>
      <c r="H55" s="93"/>
      <c r="I55" s="92"/>
      <c r="J55" s="92"/>
    </row>
    <row r="56" spans="3:10" ht="13.5" thickBot="1">
      <c r="C56" s="62" t="s">
        <v>64</v>
      </c>
      <c r="D56" s="62"/>
      <c r="E56" s="62"/>
      <c r="F56" s="64">
        <f>SUM(F52:F55)</f>
        <v>4433537</v>
      </c>
      <c r="G56" s="89"/>
      <c r="H56" s="93"/>
      <c r="I56" s="92"/>
      <c r="J56" s="92"/>
    </row>
    <row r="57" spans="3:10" ht="12.75">
      <c r="C57" s="70" t="s">
        <v>65</v>
      </c>
      <c r="D57" s="10"/>
      <c r="E57" s="70"/>
      <c r="F57" s="71">
        <v>127445</v>
      </c>
      <c r="G57" s="87"/>
      <c r="H57" s="93"/>
      <c r="I57" s="92"/>
      <c r="J57" s="92"/>
    </row>
    <row r="58" spans="3:10" ht="12.75">
      <c r="C58" s="5" t="s">
        <v>66</v>
      </c>
      <c r="D58" s="80"/>
      <c r="E58" s="10"/>
      <c r="F58" s="61"/>
      <c r="G58" s="84"/>
      <c r="H58" s="93"/>
      <c r="I58" s="92"/>
      <c r="J58" s="92"/>
    </row>
    <row r="59" spans="3:10" ht="12.75">
      <c r="C59" s="5"/>
      <c r="D59" s="10"/>
      <c r="E59" s="10"/>
      <c r="F59" s="61"/>
      <c r="G59" s="84"/>
      <c r="H59" s="93"/>
      <c r="I59" s="92"/>
      <c r="J59" s="92"/>
    </row>
    <row r="60" spans="3:10" ht="12.75" hidden="1">
      <c r="C60" s="5"/>
      <c r="D60" s="10"/>
      <c r="E60" s="10"/>
      <c r="F60" s="61"/>
      <c r="G60" s="84"/>
      <c r="H60" s="93"/>
      <c r="I60" s="92"/>
      <c r="J60" s="92"/>
    </row>
    <row r="61" spans="3:10" ht="13.5" thickBot="1">
      <c r="C61" s="62" t="s">
        <v>67</v>
      </c>
      <c r="D61" s="62"/>
      <c r="E61" s="62"/>
      <c r="F61" s="64">
        <f>SUM(F57:F60)</f>
        <v>127445</v>
      </c>
      <c r="G61" s="89"/>
      <c r="H61" s="93"/>
      <c r="I61" s="92"/>
      <c r="J61" s="92"/>
    </row>
    <row r="62" spans="3:10" ht="12.75">
      <c r="C62" s="70" t="s">
        <v>68</v>
      </c>
      <c r="D62" s="70"/>
      <c r="E62" s="70"/>
      <c r="F62" s="71">
        <v>1191783</v>
      </c>
      <c r="G62" s="88"/>
      <c r="H62" s="93"/>
      <c r="I62" s="92"/>
      <c r="J62" s="92"/>
    </row>
    <row r="63" spans="3:10" ht="12.75">
      <c r="C63" s="76" t="s">
        <v>69</v>
      </c>
      <c r="D63" s="10"/>
      <c r="E63" s="10">
        <v>10</v>
      </c>
      <c r="F63" s="68">
        <v>5052</v>
      </c>
      <c r="G63" s="84" t="s">
        <v>35</v>
      </c>
      <c r="H63" s="93"/>
      <c r="I63" s="92"/>
      <c r="J63" s="92"/>
    </row>
    <row r="64" spans="3:10" ht="12.75" hidden="1">
      <c r="C64" s="76"/>
      <c r="D64" s="10"/>
      <c r="E64" s="10"/>
      <c r="F64" s="68"/>
      <c r="G64" s="84"/>
      <c r="H64" s="93"/>
      <c r="I64" s="92"/>
      <c r="J64" s="92"/>
    </row>
    <row r="65" spans="3:10" ht="12.75">
      <c r="C65" s="69"/>
      <c r="D65" s="65"/>
      <c r="E65" s="65"/>
      <c r="F65" s="68"/>
      <c r="G65" s="84"/>
      <c r="H65" s="93"/>
      <c r="I65" s="92"/>
      <c r="J65" s="92"/>
    </row>
    <row r="66" spans="3:10" ht="13.5" thickBot="1">
      <c r="C66" s="62" t="s">
        <v>70</v>
      </c>
      <c r="D66" s="62"/>
      <c r="E66" s="62"/>
      <c r="F66" s="64">
        <f>SUM(F62:F65)</f>
        <v>1196835</v>
      </c>
      <c r="G66" s="89"/>
      <c r="H66" s="93"/>
      <c r="I66" s="92"/>
      <c r="J66" s="9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5" sqref="D4:D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49" t="s">
        <v>31</v>
      </c>
      <c r="E5" s="1" t="str">
        <f>personal!G6</f>
        <v>10-14 octombrie 2016</v>
      </c>
    </row>
    <row r="7" spans="1:6" ht="68.25" customHeight="1" thickBot="1">
      <c r="A7" s="8" t="s">
        <v>9</v>
      </c>
      <c r="B7" s="8" t="s">
        <v>10</v>
      </c>
      <c r="C7" s="9" t="s">
        <v>11</v>
      </c>
      <c r="D7" s="8" t="s">
        <v>12</v>
      </c>
      <c r="E7" s="8" t="s">
        <v>13</v>
      </c>
      <c r="F7" s="8" t="s">
        <v>14</v>
      </c>
    </row>
    <row r="8" spans="1:6" ht="12.75">
      <c r="A8" s="96">
        <v>1</v>
      </c>
      <c r="B8" s="97" t="s">
        <v>81</v>
      </c>
      <c r="C8" s="98">
        <v>9642</v>
      </c>
      <c r="D8" s="6" t="s">
        <v>82</v>
      </c>
      <c r="E8" s="6" t="s">
        <v>83</v>
      </c>
      <c r="F8" s="99">
        <v>232.23</v>
      </c>
    </row>
    <row r="9" spans="1:6" ht="12.75">
      <c r="A9" s="100">
        <v>2</v>
      </c>
      <c r="B9" s="11" t="s">
        <v>81</v>
      </c>
      <c r="C9" s="6">
        <v>9631</v>
      </c>
      <c r="D9" s="13" t="s">
        <v>84</v>
      </c>
      <c r="E9" s="13" t="s">
        <v>85</v>
      </c>
      <c r="F9" s="101">
        <v>72</v>
      </c>
    </row>
    <row r="10" spans="1:6" ht="12.75">
      <c r="A10" s="102">
        <v>3</v>
      </c>
      <c r="B10" s="11" t="s">
        <v>81</v>
      </c>
      <c r="C10" s="13">
        <v>9630</v>
      </c>
      <c r="D10" s="6" t="s">
        <v>86</v>
      </c>
      <c r="E10" s="6" t="s">
        <v>87</v>
      </c>
      <c r="F10" s="101">
        <v>240</v>
      </c>
    </row>
    <row r="11" spans="1:6" ht="12.75">
      <c r="A11" s="102">
        <v>4</v>
      </c>
      <c r="B11" s="11" t="s">
        <v>88</v>
      </c>
      <c r="C11" s="6">
        <v>9657</v>
      </c>
      <c r="D11" s="13" t="s">
        <v>89</v>
      </c>
      <c r="E11" s="13" t="s">
        <v>90</v>
      </c>
      <c r="F11" s="101">
        <v>273.8</v>
      </c>
    </row>
    <row r="12" spans="1:6" ht="12.75">
      <c r="A12" s="103">
        <v>5</v>
      </c>
      <c r="B12" s="11" t="s">
        <v>88</v>
      </c>
      <c r="C12" s="67">
        <v>9658</v>
      </c>
      <c r="D12" s="13" t="s">
        <v>139</v>
      </c>
      <c r="E12" s="6" t="s">
        <v>91</v>
      </c>
      <c r="F12" s="104">
        <v>0.37</v>
      </c>
    </row>
    <row r="13" spans="1:6" ht="12.75">
      <c r="A13" s="103">
        <v>6</v>
      </c>
      <c r="B13" s="11" t="s">
        <v>88</v>
      </c>
      <c r="C13" s="67">
        <v>9644</v>
      </c>
      <c r="D13" s="105" t="s">
        <v>92</v>
      </c>
      <c r="E13" s="105" t="s">
        <v>93</v>
      </c>
      <c r="F13" s="104">
        <v>299.48</v>
      </c>
    </row>
    <row r="14" spans="1:6" ht="12.75">
      <c r="A14" s="103">
        <v>7</v>
      </c>
      <c r="B14" s="11" t="s">
        <v>88</v>
      </c>
      <c r="C14" s="67">
        <v>9645</v>
      </c>
      <c r="D14" s="6" t="s">
        <v>92</v>
      </c>
      <c r="E14" s="6" t="s">
        <v>93</v>
      </c>
      <c r="F14" s="104">
        <v>59.78</v>
      </c>
    </row>
    <row r="15" spans="1:6" ht="12.75">
      <c r="A15" s="103">
        <v>8</v>
      </c>
      <c r="B15" s="106" t="s">
        <v>88</v>
      </c>
      <c r="C15" s="67">
        <v>9084</v>
      </c>
      <c r="D15" s="67" t="s">
        <v>94</v>
      </c>
      <c r="E15" s="67" t="s">
        <v>95</v>
      </c>
      <c r="F15" s="104">
        <v>2002.8</v>
      </c>
    </row>
    <row r="16" spans="1:6" ht="12.75">
      <c r="A16" s="13">
        <v>9</v>
      </c>
      <c r="B16" s="11" t="s">
        <v>88</v>
      </c>
      <c r="C16" s="6">
        <v>9085</v>
      </c>
      <c r="D16" s="6" t="s">
        <v>94</v>
      </c>
      <c r="E16" s="6" t="s">
        <v>95</v>
      </c>
      <c r="F16" s="12">
        <v>2481.6</v>
      </c>
    </row>
    <row r="17" spans="1:6" ht="12.75">
      <c r="A17" s="13">
        <v>10</v>
      </c>
      <c r="B17" s="11" t="s">
        <v>88</v>
      </c>
      <c r="C17" s="6">
        <v>9627</v>
      </c>
      <c r="D17" s="6" t="s">
        <v>96</v>
      </c>
      <c r="E17" s="6" t="s">
        <v>97</v>
      </c>
      <c r="F17" s="12">
        <v>2250</v>
      </c>
    </row>
    <row r="18" spans="1:6" ht="12.75">
      <c r="A18" s="13">
        <v>11</v>
      </c>
      <c r="B18" s="11" t="s">
        <v>98</v>
      </c>
      <c r="C18" s="6">
        <v>9664</v>
      </c>
      <c r="D18" s="6" t="s">
        <v>99</v>
      </c>
      <c r="E18" s="6" t="s">
        <v>100</v>
      </c>
      <c r="F18" s="12">
        <v>1143.82</v>
      </c>
    </row>
    <row r="19" spans="1:6" ht="12.75">
      <c r="A19" s="13">
        <v>12</v>
      </c>
      <c r="B19" s="11" t="s">
        <v>98</v>
      </c>
      <c r="C19" s="6">
        <v>9666</v>
      </c>
      <c r="D19" s="6" t="s">
        <v>99</v>
      </c>
      <c r="E19" s="6" t="s">
        <v>100</v>
      </c>
      <c r="F19" s="12">
        <v>1143.82</v>
      </c>
    </row>
    <row r="20" spans="1:6" ht="12.75">
      <c r="A20" s="13">
        <f aca="true" t="shared" si="0" ref="A20:A45">A19+1</f>
        <v>13</v>
      </c>
      <c r="B20" s="11" t="s">
        <v>98</v>
      </c>
      <c r="C20" s="6">
        <v>9667</v>
      </c>
      <c r="D20" s="6" t="s">
        <v>99</v>
      </c>
      <c r="E20" s="6" t="s">
        <v>100</v>
      </c>
      <c r="F20" s="12">
        <v>413.5</v>
      </c>
    </row>
    <row r="21" spans="1:6" ht="12.75">
      <c r="A21" s="13">
        <f t="shared" si="0"/>
        <v>14</v>
      </c>
      <c r="B21" s="11" t="s">
        <v>98</v>
      </c>
      <c r="C21" s="6">
        <v>9665</v>
      </c>
      <c r="D21" s="6" t="s">
        <v>99</v>
      </c>
      <c r="E21" s="6" t="s">
        <v>100</v>
      </c>
      <c r="F21" s="12">
        <v>413.5</v>
      </c>
    </row>
    <row r="22" spans="1:6" ht="12.75">
      <c r="A22" s="13">
        <f t="shared" si="0"/>
        <v>15</v>
      </c>
      <c r="B22" s="11" t="s">
        <v>98</v>
      </c>
      <c r="C22" s="6">
        <v>9647</v>
      </c>
      <c r="D22" s="6" t="s">
        <v>101</v>
      </c>
      <c r="E22" s="6" t="s">
        <v>102</v>
      </c>
      <c r="F22" s="12">
        <v>97317.4</v>
      </c>
    </row>
    <row r="23" spans="1:6" ht="12.75">
      <c r="A23" s="13">
        <f t="shared" si="0"/>
        <v>16</v>
      </c>
      <c r="B23" s="11" t="s">
        <v>98</v>
      </c>
      <c r="C23" s="6">
        <v>9654</v>
      </c>
      <c r="D23" s="6" t="s">
        <v>103</v>
      </c>
      <c r="E23" s="6" t="s">
        <v>104</v>
      </c>
      <c r="F23" s="12">
        <v>8820</v>
      </c>
    </row>
    <row r="24" spans="1:6" ht="12.75">
      <c r="A24" s="13">
        <f t="shared" si="0"/>
        <v>17</v>
      </c>
      <c r="B24" s="11" t="s">
        <v>98</v>
      </c>
      <c r="C24" s="6">
        <v>9653</v>
      </c>
      <c r="D24" s="6" t="s">
        <v>140</v>
      </c>
      <c r="E24" s="6" t="s">
        <v>105</v>
      </c>
      <c r="F24" s="12">
        <v>8264.75</v>
      </c>
    </row>
    <row r="25" spans="1:6" ht="12.75">
      <c r="A25" s="13">
        <f t="shared" si="0"/>
        <v>18</v>
      </c>
      <c r="B25" s="11" t="s">
        <v>106</v>
      </c>
      <c r="C25" s="6">
        <v>9652</v>
      </c>
      <c r="D25" s="6" t="s">
        <v>140</v>
      </c>
      <c r="E25" s="6" t="s">
        <v>107</v>
      </c>
      <c r="F25" s="12">
        <v>4.19</v>
      </c>
    </row>
    <row r="26" spans="1:6" ht="12.75">
      <c r="A26" s="13">
        <f t="shared" si="0"/>
        <v>19</v>
      </c>
      <c r="B26" s="11" t="s">
        <v>106</v>
      </c>
      <c r="C26" s="6">
        <v>9680</v>
      </c>
      <c r="D26" s="6" t="s">
        <v>108</v>
      </c>
      <c r="E26" s="6" t="s">
        <v>109</v>
      </c>
      <c r="F26" s="12">
        <v>340.48</v>
      </c>
    </row>
    <row r="27" spans="1:6" ht="12.75">
      <c r="A27" s="13">
        <f t="shared" si="0"/>
        <v>20</v>
      </c>
      <c r="B27" s="11" t="s">
        <v>106</v>
      </c>
      <c r="C27" s="6">
        <v>9668</v>
      </c>
      <c r="D27" s="6" t="s">
        <v>110</v>
      </c>
      <c r="E27" s="6" t="s">
        <v>111</v>
      </c>
      <c r="F27" s="12">
        <v>600.34</v>
      </c>
    </row>
    <row r="28" spans="1:6" ht="12.75">
      <c r="A28" s="13">
        <f t="shared" si="0"/>
        <v>21</v>
      </c>
      <c r="B28" s="11" t="s">
        <v>106</v>
      </c>
      <c r="C28" s="6">
        <v>9670</v>
      </c>
      <c r="D28" s="6" t="s">
        <v>141</v>
      </c>
      <c r="E28" s="6" t="s">
        <v>111</v>
      </c>
      <c r="F28" s="12">
        <v>7308.43</v>
      </c>
    </row>
    <row r="29" spans="1:6" ht="12.75">
      <c r="A29" s="13">
        <f t="shared" si="0"/>
        <v>22</v>
      </c>
      <c r="B29" s="11" t="s">
        <v>106</v>
      </c>
      <c r="C29" s="6">
        <v>9669</v>
      </c>
      <c r="D29" s="6" t="s">
        <v>110</v>
      </c>
      <c r="E29" s="6" t="s">
        <v>111</v>
      </c>
      <c r="F29" s="12">
        <v>9239.06</v>
      </c>
    </row>
    <row r="30" spans="1:6" ht="12.75">
      <c r="A30" s="13">
        <f t="shared" si="0"/>
        <v>23</v>
      </c>
      <c r="B30" s="11" t="s">
        <v>106</v>
      </c>
      <c r="C30" s="6">
        <v>9671</v>
      </c>
      <c r="D30" s="6" t="s">
        <v>112</v>
      </c>
      <c r="E30" s="6" t="s">
        <v>113</v>
      </c>
      <c r="F30" s="12">
        <v>30</v>
      </c>
    </row>
    <row r="31" spans="1:6" ht="12.75">
      <c r="A31" s="13">
        <f t="shared" si="0"/>
        <v>24</v>
      </c>
      <c r="B31" s="11" t="s">
        <v>106</v>
      </c>
      <c r="C31" s="6">
        <v>9662</v>
      </c>
      <c r="D31" s="6" t="s">
        <v>114</v>
      </c>
      <c r="E31" s="6" t="s">
        <v>115</v>
      </c>
      <c r="F31" s="12">
        <v>2880.26</v>
      </c>
    </row>
    <row r="32" spans="1:6" ht="12.75">
      <c r="A32" s="13">
        <f t="shared" si="0"/>
        <v>25</v>
      </c>
      <c r="B32" s="11" t="s">
        <v>106</v>
      </c>
      <c r="C32" s="6">
        <v>9672</v>
      </c>
      <c r="D32" s="6" t="s">
        <v>116</v>
      </c>
      <c r="E32" s="6" t="s">
        <v>117</v>
      </c>
      <c r="F32" s="12">
        <v>50</v>
      </c>
    </row>
    <row r="33" spans="1:6" ht="12.75">
      <c r="A33" s="13">
        <f t="shared" si="0"/>
        <v>26</v>
      </c>
      <c r="B33" s="11" t="s">
        <v>106</v>
      </c>
      <c r="C33" s="6">
        <v>9676</v>
      </c>
      <c r="D33" s="6" t="s">
        <v>118</v>
      </c>
      <c r="E33" s="6" t="s">
        <v>119</v>
      </c>
      <c r="F33" s="12">
        <v>4389.91</v>
      </c>
    </row>
    <row r="34" spans="1:6" ht="12.75">
      <c r="A34" s="13">
        <f t="shared" si="0"/>
        <v>27</v>
      </c>
      <c r="B34" s="11" t="s">
        <v>106</v>
      </c>
      <c r="C34" s="6">
        <v>9677</v>
      </c>
      <c r="D34" s="6" t="s">
        <v>120</v>
      </c>
      <c r="E34" s="6" t="s">
        <v>121</v>
      </c>
      <c r="F34" s="12">
        <v>1449</v>
      </c>
    </row>
    <row r="35" spans="1:6" ht="12.75">
      <c r="A35" s="13">
        <f t="shared" si="0"/>
        <v>28</v>
      </c>
      <c r="B35" s="11" t="s">
        <v>106</v>
      </c>
      <c r="C35" s="6">
        <v>9673</v>
      </c>
      <c r="D35" s="6" t="s">
        <v>122</v>
      </c>
      <c r="E35" s="6" t="s">
        <v>123</v>
      </c>
      <c r="F35" s="12">
        <v>4359.71</v>
      </c>
    </row>
    <row r="36" spans="1:6" ht="12.75">
      <c r="A36" s="13">
        <f t="shared" si="0"/>
        <v>29</v>
      </c>
      <c r="B36" s="11" t="s">
        <v>106</v>
      </c>
      <c r="C36" s="6">
        <v>9663</v>
      </c>
      <c r="D36" s="6" t="s">
        <v>86</v>
      </c>
      <c r="E36" s="6" t="s">
        <v>87</v>
      </c>
      <c r="F36" s="12">
        <v>360</v>
      </c>
    </row>
    <row r="37" spans="1:6" ht="12.75">
      <c r="A37" s="13">
        <f t="shared" si="0"/>
        <v>30</v>
      </c>
      <c r="B37" s="11" t="s">
        <v>106</v>
      </c>
      <c r="C37" s="6">
        <v>9651</v>
      </c>
      <c r="D37" s="6" t="s">
        <v>140</v>
      </c>
      <c r="E37" s="6" t="s">
        <v>124</v>
      </c>
      <c r="F37" s="12">
        <v>429.34</v>
      </c>
    </row>
    <row r="38" spans="1:6" ht="12.75">
      <c r="A38" s="13">
        <f t="shared" si="0"/>
        <v>31</v>
      </c>
      <c r="B38" s="11" t="s">
        <v>125</v>
      </c>
      <c r="C38" s="6">
        <v>9678</v>
      </c>
      <c r="D38" s="6" t="s">
        <v>142</v>
      </c>
      <c r="E38" s="6" t="s">
        <v>126</v>
      </c>
      <c r="F38" s="12">
        <v>9781.38</v>
      </c>
    </row>
    <row r="39" spans="1:6" ht="12.75">
      <c r="A39" s="13">
        <f t="shared" si="0"/>
        <v>32</v>
      </c>
      <c r="B39" s="11" t="s">
        <v>125</v>
      </c>
      <c r="C39" s="6">
        <v>9690</v>
      </c>
      <c r="D39" s="6" t="s">
        <v>127</v>
      </c>
      <c r="E39" s="6" t="s">
        <v>128</v>
      </c>
      <c r="F39" s="12">
        <v>26947</v>
      </c>
    </row>
    <row r="40" spans="1:6" ht="12.75">
      <c r="A40" s="13">
        <f t="shared" si="0"/>
        <v>33</v>
      </c>
      <c r="B40" s="11" t="s">
        <v>125</v>
      </c>
      <c r="C40" s="6">
        <v>9684</v>
      </c>
      <c r="D40" s="6" t="s">
        <v>139</v>
      </c>
      <c r="E40" s="6" t="s">
        <v>129</v>
      </c>
      <c r="F40" s="12">
        <v>3192</v>
      </c>
    </row>
    <row r="41" spans="1:6" ht="12.75">
      <c r="A41" s="13">
        <f t="shared" si="0"/>
        <v>34</v>
      </c>
      <c r="B41" s="11" t="s">
        <v>125</v>
      </c>
      <c r="C41" s="6">
        <v>9689</v>
      </c>
      <c r="D41" s="6" t="s">
        <v>143</v>
      </c>
      <c r="E41" s="6" t="s">
        <v>130</v>
      </c>
      <c r="F41" s="12">
        <v>5331</v>
      </c>
    </row>
    <row r="42" spans="1:6" ht="12.75">
      <c r="A42" s="13">
        <f t="shared" si="0"/>
        <v>35</v>
      </c>
      <c r="B42" s="11" t="s">
        <v>125</v>
      </c>
      <c r="C42" s="6">
        <v>9685</v>
      </c>
      <c r="D42" s="6" t="s">
        <v>127</v>
      </c>
      <c r="E42" s="6" t="s">
        <v>131</v>
      </c>
      <c r="F42" s="12">
        <v>16133</v>
      </c>
    </row>
    <row r="43" spans="1:6" ht="12.75">
      <c r="A43" s="13">
        <f t="shared" si="0"/>
        <v>36</v>
      </c>
      <c r="B43" s="11" t="s">
        <v>125</v>
      </c>
      <c r="C43" s="6">
        <v>9687</v>
      </c>
      <c r="D43" s="6" t="s">
        <v>132</v>
      </c>
      <c r="E43" s="6" t="s">
        <v>133</v>
      </c>
      <c r="F43" s="12">
        <v>2192</v>
      </c>
    </row>
    <row r="44" spans="1:6" ht="12.75">
      <c r="A44" s="13">
        <f t="shared" si="0"/>
        <v>37</v>
      </c>
      <c r="B44" s="11" t="s">
        <v>125</v>
      </c>
      <c r="C44" s="6">
        <v>9649</v>
      </c>
      <c r="D44" s="6" t="s">
        <v>134</v>
      </c>
      <c r="E44" s="6" t="s">
        <v>135</v>
      </c>
      <c r="F44" s="12">
        <v>9195</v>
      </c>
    </row>
    <row r="45" spans="1:6" ht="12.75">
      <c r="A45" s="13">
        <f t="shared" si="0"/>
        <v>38</v>
      </c>
      <c r="B45" s="11" t="s">
        <v>125</v>
      </c>
      <c r="C45" s="6">
        <v>9697</v>
      </c>
      <c r="D45" s="6" t="s">
        <v>136</v>
      </c>
      <c r="E45" s="6" t="s">
        <v>137</v>
      </c>
      <c r="F45" s="12">
        <v>176.58</v>
      </c>
    </row>
    <row r="46" spans="1:6" ht="13.5" thickBot="1">
      <c r="A46" s="107"/>
      <c r="B46" s="108"/>
      <c r="C46" s="109"/>
      <c r="D46" s="110"/>
      <c r="E46" s="111" t="s">
        <v>138</v>
      </c>
      <c r="F46" s="112">
        <f>SUM(F8:F45)</f>
        <v>229817.52999999997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6.140625" style="30" customWidth="1"/>
    <col min="2" max="2" width="17.421875" style="30" customWidth="1"/>
    <col min="3" max="3" width="42.57421875" style="30" customWidth="1"/>
    <col min="4" max="4" width="35.8515625" style="30" customWidth="1"/>
    <col min="5" max="5" width="12.7109375" style="30" customWidth="1"/>
    <col min="6" max="16384" width="9.140625" style="30" customWidth="1"/>
  </cols>
  <sheetData>
    <row r="1" spans="1:4" ht="12.75">
      <c r="A1" s="29" t="s">
        <v>15</v>
      </c>
      <c r="B1" s="29"/>
      <c r="C1" s="29"/>
      <c r="D1" s="29"/>
    </row>
    <row r="3" spans="1:4" ht="15.75" customHeight="1">
      <c r="A3" s="142" t="s">
        <v>21</v>
      </c>
      <c r="B3" s="142"/>
      <c r="C3" s="142"/>
      <c r="D3" s="31"/>
    </row>
    <row r="4" spans="1:10" ht="12.75">
      <c r="A4" s="143" t="s">
        <v>26</v>
      </c>
      <c r="B4" s="143"/>
      <c r="C4" s="143"/>
      <c r="D4" s="143"/>
      <c r="E4" s="143"/>
      <c r="F4" s="32"/>
      <c r="G4" s="32"/>
      <c r="H4" s="32"/>
      <c r="I4" s="33"/>
      <c r="J4" s="33"/>
    </row>
    <row r="5" spans="1:10" ht="15">
      <c r="A5" s="34"/>
      <c r="B5" s="35"/>
      <c r="C5" s="140" t="s">
        <v>203</v>
      </c>
      <c r="D5" s="35"/>
      <c r="E5" s="32"/>
      <c r="F5" s="32"/>
      <c r="G5" s="32"/>
      <c r="H5" s="32"/>
      <c r="I5" s="33"/>
      <c r="J5" s="33"/>
    </row>
    <row r="6" spans="1:10" ht="12.75">
      <c r="A6" s="34"/>
      <c r="B6" s="49" t="s">
        <v>31</v>
      </c>
      <c r="C6" s="28" t="str">
        <f>materiale!E5</f>
        <v>10-14 octombrie 2016</v>
      </c>
      <c r="D6" s="35"/>
      <c r="E6" s="32"/>
      <c r="F6" s="32"/>
      <c r="G6" s="32"/>
      <c r="H6" s="32"/>
      <c r="I6" s="33"/>
      <c r="J6" s="33"/>
    </row>
    <row r="7" ht="13.5" thickBot="1"/>
    <row r="8" spans="1:5" ht="13.5" thickBot="1">
      <c r="A8" s="36" t="s">
        <v>16</v>
      </c>
      <c r="B8" s="37" t="s">
        <v>17</v>
      </c>
      <c r="C8" s="37" t="s">
        <v>18</v>
      </c>
      <c r="D8" s="37" t="s">
        <v>22</v>
      </c>
      <c r="E8" s="38" t="s">
        <v>19</v>
      </c>
    </row>
    <row r="9" spans="1:5" s="43" customFormat="1" ht="12.75">
      <c r="A9" s="141">
        <v>42653</v>
      </c>
      <c r="B9" s="40" t="s">
        <v>204</v>
      </c>
      <c r="C9" s="41" t="s">
        <v>205</v>
      </c>
      <c r="D9" s="41" t="s">
        <v>206</v>
      </c>
      <c r="E9" s="42">
        <v>14380.2</v>
      </c>
    </row>
    <row r="10" spans="1:5" s="43" customFormat="1" ht="12.75">
      <c r="A10" s="39"/>
      <c r="B10" s="40"/>
      <c r="C10" s="41"/>
      <c r="D10" s="41"/>
      <c r="E10" s="42"/>
    </row>
    <row r="11" spans="1:5" s="43" customFormat="1" ht="12.75">
      <c r="A11" s="39"/>
      <c r="B11" s="40"/>
      <c r="C11" s="40"/>
      <c r="D11" s="41"/>
      <c r="E11" s="42"/>
    </row>
    <row r="12" spans="1:5" s="43" customFormat="1" ht="12.75">
      <c r="A12" s="39"/>
      <c r="B12" s="40"/>
      <c r="C12" s="41"/>
      <c r="D12" s="41"/>
      <c r="E12" s="42"/>
    </row>
    <row r="13" spans="1:5" s="43" customFormat="1" ht="12.75">
      <c r="A13" s="39"/>
      <c r="B13" s="40"/>
      <c r="C13" s="41"/>
      <c r="D13" s="41"/>
      <c r="E13" s="42"/>
    </row>
    <row r="14" spans="1:5" s="43" customFormat="1" ht="12.75">
      <c r="A14" s="39"/>
      <c r="B14" s="44"/>
      <c r="C14" s="45"/>
      <c r="D14" s="45"/>
      <c r="E14" s="42"/>
    </row>
    <row r="15" spans="1:5" s="43" customFormat="1" ht="12.75">
      <c r="A15" s="39"/>
      <c r="B15" s="44"/>
      <c r="C15" s="45"/>
      <c r="D15" s="45"/>
      <c r="E15" s="42"/>
    </row>
    <row r="16" spans="1:5" s="43" customFormat="1" ht="12.75">
      <c r="A16" s="39"/>
      <c r="B16" s="44"/>
      <c r="C16" s="45"/>
      <c r="D16" s="45"/>
      <c r="E16" s="42"/>
    </row>
    <row r="17" spans="1:5" s="43" customFormat="1" ht="12.75">
      <c r="A17" s="39"/>
      <c r="B17" s="44"/>
      <c r="C17" s="45"/>
      <c r="D17" s="45"/>
      <c r="E17" s="42"/>
    </row>
    <row r="18" spans="1:5" ht="13.5" thickBot="1">
      <c r="A18" s="46" t="s">
        <v>20</v>
      </c>
      <c r="B18" s="47"/>
      <c r="C18" s="47"/>
      <c r="D18" s="47"/>
      <c r="E18" s="48">
        <f>SUM(E9:E17)</f>
        <v>14380.2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6.140625" style="30" customWidth="1"/>
    <col min="2" max="2" width="17.421875" style="30" customWidth="1"/>
    <col min="3" max="3" width="42.57421875" style="30" customWidth="1"/>
    <col min="4" max="4" width="35.8515625" style="30" customWidth="1"/>
    <col min="5" max="5" width="12.7109375" style="30" customWidth="1"/>
    <col min="6" max="16384" width="9.140625" style="30" customWidth="1"/>
  </cols>
  <sheetData>
    <row r="1" spans="1:4" ht="12.75">
      <c r="A1" s="29" t="s">
        <v>15</v>
      </c>
      <c r="B1" s="29"/>
      <c r="C1" s="29"/>
      <c r="D1" s="29"/>
    </row>
    <row r="3" spans="1:4" ht="15.75" customHeight="1">
      <c r="A3" s="142" t="s">
        <v>21</v>
      </c>
      <c r="B3" s="142"/>
      <c r="C3" s="142"/>
      <c r="D3" s="31"/>
    </row>
    <row r="4" spans="1:10" ht="19.5" customHeight="1">
      <c r="A4" s="143" t="s">
        <v>23</v>
      </c>
      <c r="B4" s="143"/>
      <c r="C4" s="143"/>
      <c r="D4" s="143"/>
      <c r="E4" s="143"/>
      <c r="F4" s="32"/>
      <c r="G4" s="32"/>
      <c r="H4" s="32"/>
      <c r="I4" s="33"/>
      <c r="J4" s="33"/>
    </row>
    <row r="5" spans="1:10" ht="12.75">
      <c r="A5" s="34"/>
      <c r="B5" s="35"/>
      <c r="C5" s="35"/>
      <c r="D5" s="35"/>
      <c r="E5" s="32"/>
      <c r="F5" s="32"/>
      <c r="G5" s="32"/>
      <c r="H5" s="32"/>
      <c r="I5" s="33"/>
      <c r="J5" s="33"/>
    </row>
    <row r="6" spans="1:10" ht="12.75">
      <c r="A6" s="34"/>
      <c r="B6" s="49" t="s">
        <v>31</v>
      </c>
      <c r="C6" s="28" t="str">
        <f>materiale!E5</f>
        <v>10-14 octombrie 2016</v>
      </c>
      <c r="D6" s="35"/>
      <c r="E6" s="32"/>
      <c r="F6" s="32"/>
      <c r="G6" s="32"/>
      <c r="H6" s="32"/>
      <c r="I6" s="33"/>
      <c r="J6" s="33"/>
    </row>
    <row r="8" spans="1:5" ht="12.75">
      <c r="A8" s="36" t="s">
        <v>16</v>
      </c>
      <c r="B8" s="37" t="s">
        <v>17</v>
      </c>
      <c r="C8" s="37" t="s">
        <v>18</v>
      </c>
      <c r="D8" s="37" t="s">
        <v>22</v>
      </c>
      <c r="E8" s="38" t="s">
        <v>19</v>
      </c>
    </row>
    <row r="9" spans="1:5" s="43" customFormat="1" ht="26.25">
      <c r="A9" s="138" t="s">
        <v>125</v>
      </c>
      <c r="B9" s="139">
        <v>9686</v>
      </c>
      <c r="C9" s="135" t="s">
        <v>201</v>
      </c>
      <c r="D9" s="136" t="s">
        <v>202</v>
      </c>
      <c r="E9" s="137">
        <v>31798.09</v>
      </c>
    </row>
    <row r="10" spans="1:5" s="43" customFormat="1" ht="12.75">
      <c r="A10" s="39"/>
      <c r="B10" s="40"/>
      <c r="C10" s="41"/>
      <c r="D10" s="41"/>
      <c r="E10" s="42"/>
    </row>
    <row r="11" spans="1:5" s="43" customFormat="1" ht="12.75">
      <c r="A11" s="39"/>
      <c r="B11" s="40"/>
      <c r="C11" s="40"/>
      <c r="D11" s="41"/>
      <c r="E11" s="42"/>
    </row>
    <row r="12" spans="1:5" s="43" customFormat="1" ht="12.75">
      <c r="A12" s="39"/>
      <c r="B12" s="40"/>
      <c r="C12" s="41"/>
      <c r="D12" s="41"/>
      <c r="E12" s="42"/>
    </row>
    <row r="13" spans="1:5" s="43" customFormat="1" ht="12.75">
      <c r="A13" s="39"/>
      <c r="B13" s="40"/>
      <c r="C13" s="41"/>
      <c r="D13" s="41"/>
      <c r="E13" s="42"/>
    </row>
    <row r="14" spans="1:5" s="43" customFormat="1" ht="12.75">
      <c r="A14" s="39"/>
      <c r="B14" s="44"/>
      <c r="C14" s="45"/>
      <c r="D14" s="45"/>
      <c r="E14" s="42"/>
    </row>
    <row r="15" spans="1:5" s="43" customFormat="1" ht="12.75">
      <c r="A15" s="39"/>
      <c r="B15" s="44"/>
      <c r="C15" s="45"/>
      <c r="D15" s="45"/>
      <c r="E15" s="42"/>
    </row>
    <row r="16" spans="1:5" s="43" customFormat="1" ht="12.75">
      <c r="A16" s="39"/>
      <c r="B16" s="44"/>
      <c r="C16" s="45"/>
      <c r="D16" s="45"/>
      <c r="E16" s="42"/>
    </row>
    <row r="17" spans="1:5" s="43" customFormat="1" ht="12.75">
      <c r="A17" s="39"/>
      <c r="B17" s="44"/>
      <c r="C17" s="45"/>
      <c r="D17" s="45"/>
      <c r="E17" s="42"/>
    </row>
    <row r="18" spans="1:5" ht="12.75">
      <c r="A18" s="46" t="s">
        <v>20</v>
      </c>
      <c r="B18" s="47"/>
      <c r="C18" s="47"/>
      <c r="D18" s="47"/>
      <c r="E18" s="48">
        <f>SUM(E9:E17)</f>
        <v>31798.09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6"/>
  <sheetViews>
    <sheetView zoomScalePageLayoutView="0" workbookViewId="0" topLeftCell="A21">
      <selection activeCell="D74" sqref="D74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56.8515625" style="134" customWidth="1"/>
    <col min="6" max="6" width="15.00390625" style="14" customWidth="1"/>
    <col min="7" max="16384" width="10.421875" style="14" customWidth="1"/>
  </cols>
  <sheetData>
    <row r="1" spans="1:6" ht="12.75">
      <c r="A1" s="16" t="s">
        <v>24</v>
      </c>
      <c r="B1" s="15"/>
      <c r="C1" s="17"/>
      <c r="D1" s="17"/>
      <c r="E1" s="130"/>
      <c r="F1" s="15"/>
    </row>
    <row r="2" spans="2:6" ht="12.75">
      <c r="B2" s="15"/>
      <c r="C2" s="15"/>
      <c r="D2" s="15"/>
      <c r="E2" s="130"/>
      <c r="F2" s="15"/>
    </row>
    <row r="3" spans="1:6" ht="12.75">
      <c r="A3" s="16" t="s">
        <v>25</v>
      </c>
      <c r="B3" s="17"/>
      <c r="C3" s="15"/>
      <c r="D3" s="17"/>
      <c r="E3" s="131"/>
      <c r="F3" s="15"/>
    </row>
    <row r="4" spans="1:6" ht="12.75">
      <c r="A4" s="16" t="s">
        <v>26</v>
      </c>
      <c r="B4" s="17"/>
      <c r="C4" s="15"/>
      <c r="D4" s="17"/>
      <c r="E4" s="130"/>
      <c r="F4" s="17"/>
    </row>
    <row r="5" spans="1:6" ht="12.75">
      <c r="A5" s="15"/>
      <c r="B5" s="17"/>
      <c r="C5" s="15"/>
      <c r="D5" s="15"/>
      <c r="E5" s="130"/>
      <c r="F5" s="15"/>
    </row>
    <row r="6" spans="1:6" ht="12.75">
      <c r="A6" s="15"/>
      <c r="B6" s="19"/>
      <c r="C6" s="49" t="s">
        <v>31</v>
      </c>
      <c r="D6" s="17" t="str">
        <f>materiale!E5</f>
        <v>10-14 octombrie 2016</v>
      </c>
      <c r="E6" s="130"/>
      <c r="F6" s="15"/>
    </row>
    <row r="7" spans="1:6" ht="12.75">
      <c r="A7" s="15"/>
      <c r="B7" s="15"/>
      <c r="C7" s="15"/>
      <c r="D7" s="15"/>
      <c r="E7" s="130"/>
      <c r="F7" s="15"/>
    </row>
    <row r="8" spans="1:6" ht="52.5">
      <c r="A8" s="20" t="s">
        <v>9</v>
      </c>
      <c r="B8" s="21" t="s">
        <v>10</v>
      </c>
      <c r="C8" s="22" t="s">
        <v>11</v>
      </c>
      <c r="D8" s="21" t="s">
        <v>27</v>
      </c>
      <c r="E8" s="22" t="s">
        <v>28</v>
      </c>
      <c r="F8" s="24" t="s">
        <v>29</v>
      </c>
    </row>
    <row r="9" spans="1:6" ht="13.5">
      <c r="A9" s="113">
        <v>1</v>
      </c>
      <c r="B9" s="114" t="s">
        <v>81</v>
      </c>
      <c r="C9" s="115">
        <v>20905</v>
      </c>
      <c r="D9" s="116" t="s">
        <v>144</v>
      </c>
      <c r="E9" s="117" t="s">
        <v>145</v>
      </c>
      <c r="F9" s="118">
        <v>3367.9</v>
      </c>
    </row>
    <row r="10" spans="1:6" ht="13.5">
      <c r="A10" s="113">
        <v>2</v>
      </c>
      <c r="B10" s="114" t="s">
        <v>81</v>
      </c>
      <c r="C10" s="115">
        <v>20904</v>
      </c>
      <c r="D10" s="116" t="s">
        <v>144</v>
      </c>
      <c r="E10" s="117" t="s">
        <v>146</v>
      </c>
      <c r="F10" s="118">
        <v>223.2</v>
      </c>
    </row>
    <row r="11" spans="1:6" ht="13.5">
      <c r="A11" s="113">
        <v>3</v>
      </c>
      <c r="B11" s="114" t="s">
        <v>81</v>
      </c>
      <c r="C11" s="115">
        <v>20906</v>
      </c>
      <c r="D11" s="116" t="s">
        <v>72</v>
      </c>
      <c r="E11" s="117" t="s">
        <v>147</v>
      </c>
      <c r="F11" s="118">
        <v>1994</v>
      </c>
    </row>
    <row r="12" spans="1:6" ht="13.5">
      <c r="A12" s="113">
        <v>4</v>
      </c>
      <c r="B12" s="114" t="s">
        <v>81</v>
      </c>
      <c r="C12" s="115">
        <v>20907</v>
      </c>
      <c r="D12" s="116" t="s">
        <v>72</v>
      </c>
      <c r="E12" s="117" t="s">
        <v>148</v>
      </c>
      <c r="F12" s="118">
        <v>4760</v>
      </c>
    </row>
    <row r="13" spans="1:256" ht="13.5">
      <c r="A13" s="113">
        <v>5</v>
      </c>
      <c r="B13" s="114" t="s">
        <v>88</v>
      </c>
      <c r="C13" s="119">
        <v>20916</v>
      </c>
      <c r="D13" s="116" t="s">
        <v>144</v>
      </c>
      <c r="E13" s="117" t="s">
        <v>149</v>
      </c>
      <c r="F13" s="118">
        <v>7591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13">
        <v>6</v>
      </c>
      <c r="B14" s="114" t="s">
        <v>88</v>
      </c>
      <c r="C14" s="115">
        <v>20915</v>
      </c>
      <c r="D14" s="116" t="s">
        <v>72</v>
      </c>
      <c r="E14" s="117" t="s">
        <v>150</v>
      </c>
      <c r="F14" s="120">
        <v>600</v>
      </c>
    </row>
    <row r="15" spans="1:6" ht="13.5">
      <c r="A15" s="113">
        <v>7</v>
      </c>
      <c r="B15" s="114" t="s">
        <v>88</v>
      </c>
      <c r="C15" s="121">
        <v>20927</v>
      </c>
      <c r="D15" s="116" t="s">
        <v>144</v>
      </c>
      <c r="E15" s="117" t="s">
        <v>151</v>
      </c>
      <c r="F15" s="120">
        <v>6266</v>
      </c>
    </row>
    <row r="16" spans="1:6" ht="13.5">
      <c r="A16" s="113">
        <v>8</v>
      </c>
      <c r="B16" s="114" t="s">
        <v>88</v>
      </c>
      <c r="C16" s="121">
        <v>20929</v>
      </c>
      <c r="D16" s="116" t="s">
        <v>72</v>
      </c>
      <c r="E16" s="117" t="s">
        <v>152</v>
      </c>
      <c r="F16" s="120">
        <v>1600</v>
      </c>
    </row>
    <row r="17" spans="1:6" ht="13.5">
      <c r="A17" s="113">
        <v>9</v>
      </c>
      <c r="B17" s="114" t="s">
        <v>88</v>
      </c>
      <c r="C17" s="121">
        <v>20930</v>
      </c>
      <c r="D17" s="116" t="s">
        <v>72</v>
      </c>
      <c r="E17" s="117" t="s">
        <v>153</v>
      </c>
      <c r="F17" s="120">
        <v>1000</v>
      </c>
    </row>
    <row r="18" spans="1:6" ht="13.5">
      <c r="A18" s="113">
        <f aca="true" t="shared" si="0" ref="A18:A64">A17+1</f>
        <v>10</v>
      </c>
      <c r="B18" s="114" t="s">
        <v>88</v>
      </c>
      <c r="C18" s="121">
        <v>20924</v>
      </c>
      <c r="D18" s="116" t="s">
        <v>72</v>
      </c>
      <c r="E18" s="117" t="s">
        <v>154</v>
      </c>
      <c r="F18" s="120">
        <v>8313.4</v>
      </c>
    </row>
    <row r="19" spans="1:6" ht="13.5">
      <c r="A19" s="113">
        <f t="shared" si="0"/>
        <v>11</v>
      </c>
      <c r="B19" s="114" t="s">
        <v>88</v>
      </c>
      <c r="C19" s="121">
        <v>20913</v>
      </c>
      <c r="D19" s="116" t="s">
        <v>72</v>
      </c>
      <c r="E19" s="117" t="s">
        <v>155</v>
      </c>
      <c r="F19" s="122">
        <v>1000</v>
      </c>
    </row>
    <row r="20" spans="1:6" ht="13.5">
      <c r="A20" s="113">
        <f t="shared" si="0"/>
        <v>12</v>
      </c>
      <c r="B20" s="114" t="s">
        <v>88</v>
      </c>
      <c r="C20" s="121">
        <v>20914</v>
      </c>
      <c r="D20" s="116" t="s">
        <v>144</v>
      </c>
      <c r="E20" s="117" t="s">
        <v>156</v>
      </c>
      <c r="F20" s="122">
        <v>1050</v>
      </c>
    </row>
    <row r="21" spans="1:6" ht="13.5">
      <c r="A21" s="113">
        <f t="shared" si="0"/>
        <v>13</v>
      </c>
      <c r="B21" s="114" t="s">
        <v>88</v>
      </c>
      <c r="C21" s="121">
        <v>20928</v>
      </c>
      <c r="D21" s="116" t="s">
        <v>144</v>
      </c>
      <c r="E21" s="117" t="s">
        <v>157</v>
      </c>
      <c r="F21" s="120">
        <v>10374.45</v>
      </c>
    </row>
    <row r="22" spans="1:6" ht="13.5">
      <c r="A22" s="113">
        <f t="shared" si="0"/>
        <v>14</v>
      </c>
      <c r="B22" s="114" t="s">
        <v>88</v>
      </c>
      <c r="C22" s="121">
        <v>20925</v>
      </c>
      <c r="D22" s="116" t="s">
        <v>72</v>
      </c>
      <c r="E22" s="117" t="s">
        <v>158</v>
      </c>
      <c r="F22" s="120">
        <v>337.5</v>
      </c>
    </row>
    <row r="23" spans="1:6" ht="13.5">
      <c r="A23" s="113">
        <f t="shared" si="0"/>
        <v>15</v>
      </c>
      <c r="B23" s="114" t="s">
        <v>88</v>
      </c>
      <c r="C23" s="121">
        <v>20917</v>
      </c>
      <c r="D23" s="116" t="s">
        <v>144</v>
      </c>
      <c r="E23" s="117" t="s">
        <v>159</v>
      </c>
      <c r="F23" s="120">
        <v>1000</v>
      </c>
    </row>
    <row r="24" spans="1:6" ht="13.5">
      <c r="A24" s="113">
        <f t="shared" si="0"/>
        <v>16</v>
      </c>
      <c r="B24" s="114" t="s">
        <v>88</v>
      </c>
      <c r="C24" s="121">
        <v>20918</v>
      </c>
      <c r="D24" s="116" t="s">
        <v>144</v>
      </c>
      <c r="E24" s="117" t="s">
        <v>160</v>
      </c>
      <c r="F24" s="120">
        <v>29950</v>
      </c>
    </row>
    <row r="25" spans="1:6" ht="13.5">
      <c r="A25" s="113">
        <f t="shared" si="0"/>
        <v>17</v>
      </c>
      <c r="B25" s="114" t="s">
        <v>88</v>
      </c>
      <c r="C25" s="115">
        <v>20926</v>
      </c>
      <c r="D25" s="116" t="s">
        <v>72</v>
      </c>
      <c r="E25" s="117" t="s">
        <v>161</v>
      </c>
      <c r="F25" s="120">
        <v>800</v>
      </c>
    </row>
    <row r="26" spans="1:6" ht="13.5">
      <c r="A26" s="113">
        <f t="shared" si="0"/>
        <v>18</v>
      </c>
      <c r="B26" s="114" t="s">
        <v>88</v>
      </c>
      <c r="C26" s="121">
        <v>20922</v>
      </c>
      <c r="D26" s="116" t="s">
        <v>144</v>
      </c>
      <c r="E26" s="117" t="s">
        <v>162</v>
      </c>
      <c r="F26" s="120">
        <v>12850</v>
      </c>
    </row>
    <row r="27" spans="1:6" ht="13.5">
      <c r="A27" s="113">
        <f t="shared" si="0"/>
        <v>19</v>
      </c>
      <c r="B27" s="114" t="s">
        <v>88</v>
      </c>
      <c r="C27" s="115">
        <v>20923</v>
      </c>
      <c r="D27" s="116" t="s">
        <v>72</v>
      </c>
      <c r="E27" s="117" t="s">
        <v>163</v>
      </c>
      <c r="F27" s="118">
        <v>3720</v>
      </c>
    </row>
    <row r="28" spans="1:6" ht="13.5">
      <c r="A28" s="113">
        <f t="shared" si="0"/>
        <v>20</v>
      </c>
      <c r="B28" s="114" t="s">
        <v>88</v>
      </c>
      <c r="C28" s="115">
        <v>20909</v>
      </c>
      <c r="D28" s="116" t="s">
        <v>72</v>
      </c>
      <c r="E28" s="117" t="s">
        <v>164</v>
      </c>
      <c r="F28" s="118">
        <v>850</v>
      </c>
    </row>
    <row r="29" spans="1:6" ht="13.5">
      <c r="A29" s="113">
        <f t="shared" si="0"/>
        <v>21</v>
      </c>
      <c r="B29" s="114" t="s">
        <v>88</v>
      </c>
      <c r="C29" s="115">
        <v>20908</v>
      </c>
      <c r="D29" s="116" t="s">
        <v>144</v>
      </c>
      <c r="E29" s="117" t="s">
        <v>165</v>
      </c>
      <c r="F29" s="118">
        <v>27.6</v>
      </c>
    </row>
    <row r="30" spans="1:6" ht="13.5">
      <c r="A30" s="113">
        <f t="shared" si="0"/>
        <v>22</v>
      </c>
      <c r="B30" s="114" t="s">
        <v>88</v>
      </c>
      <c r="C30" s="115">
        <v>20931</v>
      </c>
      <c r="D30" s="116" t="s">
        <v>144</v>
      </c>
      <c r="E30" s="117" t="s">
        <v>166</v>
      </c>
      <c r="F30" s="120">
        <v>1364</v>
      </c>
    </row>
    <row r="31" spans="1:6" ht="13.5">
      <c r="A31" s="113">
        <f t="shared" si="0"/>
        <v>23</v>
      </c>
      <c r="B31" s="114" t="s">
        <v>88</v>
      </c>
      <c r="C31" s="115">
        <v>20912</v>
      </c>
      <c r="D31" s="116" t="s">
        <v>72</v>
      </c>
      <c r="E31" s="117" t="s">
        <v>167</v>
      </c>
      <c r="F31" s="120">
        <v>950</v>
      </c>
    </row>
    <row r="32" spans="1:6" ht="13.5">
      <c r="A32" s="113">
        <f t="shared" si="0"/>
        <v>24</v>
      </c>
      <c r="B32" s="114" t="s">
        <v>88</v>
      </c>
      <c r="C32" s="115">
        <v>20910</v>
      </c>
      <c r="D32" s="116" t="s">
        <v>72</v>
      </c>
      <c r="E32" s="117" t="s">
        <v>164</v>
      </c>
      <c r="F32" s="120">
        <v>850</v>
      </c>
    </row>
    <row r="33" spans="1:6" ht="13.5">
      <c r="A33" s="113">
        <f t="shared" si="0"/>
        <v>25</v>
      </c>
      <c r="B33" s="114" t="s">
        <v>88</v>
      </c>
      <c r="C33" s="115">
        <v>20911</v>
      </c>
      <c r="D33" s="116" t="s">
        <v>72</v>
      </c>
      <c r="E33" s="117" t="s">
        <v>168</v>
      </c>
      <c r="F33" s="120">
        <v>2000</v>
      </c>
    </row>
    <row r="34" spans="1:6" ht="13.5">
      <c r="A34" s="113">
        <f t="shared" si="0"/>
        <v>26</v>
      </c>
      <c r="B34" s="114" t="s">
        <v>98</v>
      </c>
      <c r="C34" s="115">
        <v>20945</v>
      </c>
      <c r="D34" s="116" t="s">
        <v>144</v>
      </c>
      <c r="E34" s="117" t="s">
        <v>169</v>
      </c>
      <c r="F34" s="120">
        <v>4.9</v>
      </c>
    </row>
    <row r="35" spans="1:6" ht="13.5">
      <c r="A35" s="113">
        <f t="shared" si="0"/>
        <v>27</v>
      </c>
      <c r="B35" s="114" t="s">
        <v>98</v>
      </c>
      <c r="C35" s="115">
        <v>20933</v>
      </c>
      <c r="D35" s="116" t="s">
        <v>144</v>
      </c>
      <c r="E35" s="117" t="s">
        <v>170</v>
      </c>
      <c r="F35" s="120">
        <v>900</v>
      </c>
    </row>
    <row r="36" spans="1:6" ht="13.5">
      <c r="A36" s="113">
        <f t="shared" si="0"/>
        <v>28</v>
      </c>
      <c r="B36" s="114" t="s">
        <v>98</v>
      </c>
      <c r="C36" s="115">
        <v>20937</v>
      </c>
      <c r="D36" s="116" t="s">
        <v>72</v>
      </c>
      <c r="E36" s="117" t="s">
        <v>171</v>
      </c>
      <c r="F36" s="120">
        <v>900</v>
      </c>
    </row>
    <row r="37" spans="1:6" ht="13.5">
      <c r="A37" s="113">
        <f t="shared" si="0"/>
        <v>29</v>
      </c>
      <c r="B37" s="114" t="s">
        <v>98</v>
      </c>
      <c r="C37" s="115">
        <v>20932</v>
      </c>
      <c r="D37" s="116" t="s">
        <v>144</v>
      </c>
      <c r="E37" s="117" t="s">
        <v>172</v>
      </c>
      <c r="F37" s="120">
        <v>1200</v>
      </c>
    </row>
    <row r="38" spans="1:6" ht="13.5">
      <c r="A38" s="113">
        <f t="shared" si="0"/>
        <v>30</v>
      </c>
      <c r="B38" s="114" t="s">
        <v>98</v>
      </c>
      <c r="C38" s="115">
        <v>20943</v>
      </c>
      <c r="D38" s="116" t="s">
        <v>144</v>
      </c>
      <c r="E38" s="117" t="s">
        <v>173</v>
      </c>
      <c r="F38" s="120">
        <v>982</v>
      </c>
    </row>
    <row r="39" spans="1:6" ht="13.5">
      <c r="A39" s="113">
        <f t="shared" si="0"/>
        <v>31</v>
      </c>
      <c r="B39" s="114" t="s">
        <v>98</v>
      </c>
      <c r="C39" s="115">
        <v>20944</v>
      </c>
      <c r="D39" s="116" t="s">
        <v>144</v>
      </c>
      <c r="E39" s="117" t="s">
        <v>174</v>
      </c>
      <c r="F39" s="120">
        <v>800</v>
      </c>
    </row>
    <row r="40" spans="1:6" ht="13.5">
      <c r="A40" s="113">
        <f t="shared" si="0"/>
        <v>32</v>
      </c>
      <c r="B40" s="114" t="s">
        <v>98</v>
      </c>
      <c r="C40" s="115">
        <v>20935</v>
      </c>
      <c r="D40" s="116" t="s">
        <v>72</v>
      </c>
      <c r="E40" s="117" t="s">
        <v>175</v>
      </c>
      <c r="F40" s="120">
        <v>500</v>
      </c>
    </row>
    <row r="41" spans="1:6" ht="13.5">
      <c r="A41" s="113">
        <f t="shared" si="0"/>
        <v>33</v>
      </c>
      <c r="B41" s="114" t="s">
        <v>98</v>
      </c>
      <c r="C41" s="115">
        <v>20940</v>
      </c>
      <c r="D41" s="116" t="s">
        <v>72</v>
      </c>
      <c r="E41" s="117" t="s">
        <v>176</v>
      </c>
      <c r="F41" s="120">
        <v>8670.55</v>
      </c>
    </row>
    <row r="42" spans="1:6" ht="13.5">
      <c r="A42" s="113">
        <f t="shared" si="0"/>
        <v>34</v>
      </c>
      <c r="B42" s="114" t="s">
        <v>98</v>
      </c>
      <c r="C42" s="115">
        <v>20942</v>
      </c>
      <c r="D42" s="116" t="s">
        <v>72</v>
      </c>
      <c r="E42" s="117" t="s">
        <v>176</v>
      </c>
      <c r="F42" s="120">
        <v>8670.55</v>
      </c>
    </row>
    <row r="43" spans="1:6" ht="13.5">
      <c r="A43" s="113">
        <f t="shared" si="0"/>
        <v>35</v>
      </c>
      <c r="B43" s="114" t="s">
        <v>98</v>
      </c>
      <c r="C43" s="115">
        <v>20934</v>
      </c>
      <c r="D43" s="116" t="s">
        <v>144</v>
      </c>
      <c r="E43" s="117" t="s">
        <v>177</v>
      </c>
      <c r="F43" s="120">
        <v>7820</v>
      </c>
    </row>
    <row r="44" spans="1:6" ht="13.5">
      <c r="A44" s="113">
        <f t="shared" si="0"/>
        <v>36</v>
      </c>
      <c r="B44" s="114" t="s">
        <v>106</v>
      </c>
      <c r="C44" s="115">
        <v>20953</v>
      </c>
      <c r="D44" s="116" t="s">
        <v>178</v>
      </c>
      <c r="E44" s="117" t="s">
        <v>179</v>
      </c>
      <c r="F44" s="120">
        <v>330</v>
      </c>
    </row>
    <row r="45" spans="1:6" ht="13.5">
      <c r="A45" s="113">
        <f t="shared" si="0"/>
        <v>37</v>
      </c>
      <c r="B45" s="114" t="s">
        <v>106</v>
      </c>
      <c r="C45" s="115">
        <v>20958</v>
      </c>
      <c r="D45" s="116" t="s">
        <v>178</v>
      </c>
      <c r="E45" s="117" t="s">
        <v>180</v>
      </c>
      <c r="F45" s="120">
        <v>10</v>
      </c>
    </row>
    <row r="46" spans="1:6" ht="13.5">
      <c r="A46" s="113">
        <f t="shared" si="0"/>
        <v>38</v>
      </c>
      <c r="B46" s="114" t="s">
        <v>106</v>
      </c>
      <c r="C46" s="115">
        <v>20948</v>
      </c>
      <c r="D46" s="116" t="s">
        <v>72</v>
      </c>
      <c r="E46" s="117" t="s">
        <v>181</v>
      </c>
      <c r="F46" s="120">
        <v>1000</v>
      </c>
    </row>
    <row r="47" spans="1:6" ht="13.5">
      <c r="A47" s="113">
        <f t="shared" si="0"/>
        <v>39</v>
      </c>
      <c r="B47" s="114" t="s">
        <v>106</v>
      </c>
      <c r="C47" s="115">
        <v>20957</v>
      </c>
      <c r="D47" s="116" t="s">
        <v>144</v>
      </c>
      <c r="E47" s="117" t="s">
        <v>182</v>
      </c>
      <c r="F47" s="120">
        <v>1899.3</v>
      </c>
    </row>
    <row r="48" spans="1:6" ht="13.5">
      <c r="A48" s="113">
        <f t="shared" si="0"/>
        <v>40</v>
      </c>
      <c r="B48" s="114" t="s">
        <v>106</v>
      </c>
      <c r="C48" s="115">
        <v>20956</v>
      </c>
      <c r="D48" s="116" t="s">
        <v>144</v>
      </c>
      <c r="E48" s="117" t="s">
        <v>183</v>
      </c>
      <c r="F48" s="120">
        <v>539.3</v>
      </c>
    </row>
    <row r="49" spans="1:6" ht="13.5">
      <c r="A49" s="113">
        <f t="shared" si="0"/>
        <v>41</v>
      </c>
      <c r="B49" s="114" t="s">
        <v>106</v>
      </c>
      <c r="C49" s="115">
        <v>20959</v>
      </c>
      <c r="D49" s="116" t="s">
        <v>178</v>
      </c>
      <c r="E49" s="117" t="s">
        <v>184</v>
      </c>
      <c r="F49" s="120">
        <v>25</v>
      </c>
    </row>
    <row r="50" spans="1:6" ht="13.5">
      <c r="A50" s="113">
        <f t="shared" si="0"/>
        <v>42</v>
      </c>
      <c r="B50" s="114" t="s">
        <v>106</v>
      </c>
      <c r="C50" s="115">
        <v>20954</v>
      </c>
      <c r="D50" s="116" t="s">
        <v>72</v>
      </c>
      <c r="E50" s="117" t="s">
        <v>185</v>
      </c>
      <c r="F50" s="120">
        <v>5750</v>
      </c>
    </row>
    <row r="51" spans="1:6" ht="13.5">
      <c r="A51" s="113">
        <f t="shared" si="0"/>
        <v>43</v>
      </c>
      <c r="B51" s="114" t="s">
        <v>106</v>
      </c>
      <c r="C51" s="115">
        <v>20946</v>
      </c>
      <c r="D51" s="116" t="s">
        <v>144</v>
      </c>
      <c r="E51" s="117" t="s">
        <v>186</v>
      </c>
      <c r="F51" s="120">
        <v>2014</v>
      </c>
    </row>
    <row r="52" spans="1:6" ht="13.5">
      <c r="A52" s="113">
        <f t="shared" si="0"/>
        <v>44</v>
      </c>
      <c r="B52" s="114" t="s">
        <v>106</v>
      </c>
      <c r="C52" s="115">
        <v>20947</v>
      </c>
      <c r="D52" s="116" t="s">
        <v>72</v>
      </c>
      <c r="E52" s="117" t="s">
        <v>187</v>
      </c>
      <c r="F52" s="120">
        <v>2000</v>
      </c>
    </row>
    <row r="53" spans="1:6" ht="13.5">
      <c r="A53" s="113">
        <f t="shared" si="0"/>
        <v>45</v>
      </c>
      <c r="B53" s="114" t="s">
        <v>106</v>
      </c>
      <c r="C53" s="115">
        <v>20952</v>
      </c>
      <c r="D53" s="116" t="s">
        <v>72</v>
      </c>
      <c r="E53" s="117" t="s">
        <v>188</v>
      </c>
      <c r="F53" s="120">
        <v>305</v>
      </c>
    </row>
    <row r="54" spans="1:6" ht="13.5">
      <c r="A54" s="113">
        <f t="shared" si="0"/>
        <v>46</v>
      </c>
      <c r="B54" s="114" t="s">
        <v>106</v>
      </c>
      <c r="C54" s="115">
        <v>20949</v>
      </c>
      <c r="D54" s="116" t="s">
        <v>72</v>
      </c>
      <c r="E54" s="117" t="s">
        <v>189</v>
      </c>
      <c r="F54" s="120">
        <v>1050</v>
      </c>
    </row>
    <row r="55" spans="1:6" ht="13.5">
      <c r="A55" s="113">
        <f t="shared" si="0"/>
        <v>47</v>
      </c>
      <c r="B55" s="114" t="s">
        <v>106</v>
      </c>
      <c r="C55" s="115">
        <v>20950</v>
      </c>
      <c r="D55" s="116" t="s">
        <v>72</v>
      </c>
      <c r="E55" s="117" t="s">
        <v>190</v>
      </c>
      <c r="F55" s="120">
        <v>1600</v>
      </c>
    </row>
    <row r="56" spans="1:6" ht="13.5">
      <c r="A56" s="113">
        <f t="shared" si="0"/>
        <v>48</v>
      </c>
      <c r="B56" s="114" t="s">
        <v>106</v>
      </c>
      <c r="C56" s="115">
        <v>20951</v>
      </c>
      <c r="D56" s="116" t="s">
        <v>144</v>
      </c>
      <c r="E56" s="117" t="s">
        <v>191</v>
      </c>
      <c r="F56" s="120">
        <v>1305</v>
      </c>
    </row>
    <row r="57" spans="1:6" ht="13.5">
      <c r="A57" s="113">
        <f t="shared" si="0"/>
        <v>49</v>
      </c>
      <c r="B57" s="114" t="s">
        <v>106</v>
      </c>
      <c r="C57" s="115">
        <v>20955</v>
      </c>
      <c r="D57" s="116" t="s">
        <v>178</v>
      </c>
      <c r="E57" s="117" t="s">
        <v>192</v>
      </c>
      <c r="F57" s="120">
        <v>100</v>
      </c>
    </row>
    <row r="58" spans="1:6" ht="13.5">
      <c r="A58" s="113">
        <f t="shared" si="0"/>
        <v>50</v>
      </c>
      <c r="B58" s="114" t="s">
        <v>125</v>
      </c>
      <c r="C58" s="115">
        <v>9701</v>
      </c>
      <c r="D58" s="116" t="s">
        <v>144</v>
      </c>
      <c r="E58" s="117" t="s">
        <v>193</v>
      </c>
      <c r="F58" s="120">
        <v>4800</v>
      </c>
    </row>
    <row r="59" spans="1:6" ht="13.5">
      <c r="A59" s="113">
        <f t="shared" si="0"/>
        <v>51</v>
      </c>
      <c r="B59" s="114" t="s">
        <v>125</v>
      </c>
      <c r="C59" s="115">
        <v>20962</v>
      </c>
      <c r="D59" s="116" t="s">
        <v>144</v>
      </c>
      <c r="E59" s="117" t="s">
        <v>194</v>
      </c>
      <c r="F59" s="120">
        <v>49.71</v>
      </c>
    </row>
    <row r="60" spans="1:6" ht="13.5">
      <c r="A60" s="113">
        <f t="shared" si="0"/>
        <v>52</v>
      </c>
      <c r="B60" s="114" t="s">
        <v>125</v>
      </c>
      <c r="C60" s="115">
        <v>20963</v>
      </c>
      <c r="D60" s="116" t="s">
        <v>144</v>
      </c>
      <c r="E60" s="117" t="s">
        <v>195</v>
      </c>
      <c r="F60" s="120">
        <v>0.7</v>
      </c>
    </row>
    <row r="61" spans="1:6" ht="13.5">
      <c r="A61" s="113">
        <f t="shared" si="0"/>
        <v>53</v>
      </c>
      <c r="B61" s="114" t="s">
        <v>125</v>
      </c>
      <c r="C61" s="115">
        <v>9682</v>
      </c>
      <c r="D61" s="116" t="s">
        <v>144</v>
      </c>
      <c r="E61" s="117" t="s">
        <v>196</v>
      </c>
      <c r="F61" s="120">
        <v>31012.78</v>
      </c>
    </row>
    <row r="62" spans="1:6" ht="13.5">
      <c r="A62" s="113">
        <f t="shared" si="0"/>
        <v>54</v>
      </c>
      <c r="B62" s="114" t="s">
        <v>125</v>
      </c>
      <c r="C62" s="115">
        <v>9681</v>
      </c>
      <c r="D62" s="116" t="s">
        <v>144</v>
      </c>
      <c r="E62" s="117" t="s">
        <v>197</v>
      </c>
      <c r="F62" s="120">
        <v>232313.35</v>
      </c>
    </row>
    <row r="63" spans="1:6" ht="13.5">
      <c r="A63" s="113">
        <f t="shared" si="0"/>
        <v>55</v>
      </c>
      <c r="B63" s="114" t="s">
        <v>125</v>
      </c>
      <c r="C63" s="115">
        <v>20964</v>
      </c>
      <c r="D63" s="116" t="s">
        <v>144</v>
      </c>
      <c r="E63" s="117" t="s">
        <v>198</v>
      </c>
      <c r="F63" s="120">
        <v>166</v>
      </c>
    </row>
    <row r="64" spans="1:6" ht="13.5">
      <c r="A64" s="113">
        <f t="shared" si="0"/>
        <v>56</v>
      </c>
      <c r="B64" s="114" t="s">
        <v>125</v>
      </c>
      <c r="C64" s="115">
        <v>209653</v>
      </c>
      <c r="D64" s="116" t="s">
        <v>72</v>
      </c>
      <c r="E64" s="117" t="s">
        <v>199</v>
      </c>
      <c r="F64" s="120">
        <v>12449.71</v>
      </c>
    </row>
    <row r="65" spans="1:6" ht="15" customHeight="1">
      <c r="A65" s="113">
        <v>57</v>
      </c>
      <c r="B65" s="126">
        <v>42653</v>
      </c>
      <c r="C65" s="127">
        <v>9637</v>
      </c>
      <c r="D65" s="128" t="s">
        <v>144</v>
      </c>
      <c r="E65" s="132" t="s">
        <v>200</v>
      </c>
      <c r="F65" s="129">
        <v>5500</v>
      </c>
    </row>
    <row r="66" spans="1:6" ht="13.5">
      <c r="A66" s="123"/>
      <c r="B66" s="124"/>
      <c r="C66" s="123"/>
      <c r="D66" s="50"/>
      <c r="E66" s="133" t="s">
        <v>7</v>
      </c>
      <c r="F66" s="125">
        <f>SUM(F9:F65)</f>
        <v>437506.89999999997</v>
      </c>
    </row>
  </sheetData>
  <sheetProtection selectLockedCells="1" selectUnlockedCells="1"/>
  <printOptions/>
  <pageMargins left="0.35433070866141736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25" customWidth="1"/>
    <col min="2" max="2" width="17.28125" style="25" customWidth="1"/>
    <col min="3" max="3" width="14.7109375" style="25" customWidth="1"/>
    <col min="4" max="4" width="24.7109375" style="25" customWidth="1"/>
    <col min="5" max="5" width="39.421875" style="25" customWidth="1"/>
    <col min="6" max="6" width="15.00390625" style="25" customWidth="1"/>
    <col min="7" max="16384" width="10.421875" style="25" customWidth="1"/>
  </cols>
  <sheetData>
    <row r="1" spans="1:6" ht="12.75">
      <c r="A1" s="26" t="s">
        <v>24</v>
      </c>
      <c r="B1" s="15"/>
      <c r="C1" s="17"/>
      <c r="D1" s="17"/>
      <c r="E1" s="15"/>
      <c r="F1" s="15"/>
    </row>
    <row r="2" spans="2:6" ht="12.75">
      <c r="B2" s="15"/>
      <c r="C2" s="15"/>
      <c r="D2" s="15"/>
      <c r="E2" s="15"/>
      <c r="F2" s="15"/>
    </row>
    <row r="3" spans="1:6" ht="12.75">
      <c r="A3" s="26" t="s">
        <v>25</v>
      </c>
      <c r="B3" s="17"/>
      <c r="C3" s="15"/>
      <c r="D3" s="17"/>
      <c r="E3" s="18"/>
      <c r="F3" s="15"/>
    </row>
    <row r="4" spans="1:6" ht="12.75">
      <c r="A4" s="26" t="s">
        <v>30</v>
      </c>
      <c r="B4" s="17"/>
      <c r="C4" s="15"/>
      <c r="D4" s="17"/>
      <c r="E4" s="15"/>
      <c r="F4" s="17"/>
    </row>
    <row r="5" spans="1:6" ht="12.75">
      <c r="A5" s="15"/>
      <c r="B5" s="17"/>
      <c r="C5" s="15"/>
      <c r="D5" s="15"/>
      <c r="E5" s="15"/>
      <c r="F5" s="15"/>
    </row>
    <row r="6" spans="1:6" ht="12.75">
      <c r="A6" s="15"/>
      <c r="B6" s="19"/>
      <c r="C6" s="49" t="s">
        <v>31</v>
      </c>
      <c r="D6" s="17" t="str">
        <f>materiale!E5</f>
        <v>10-14 octombrie 2016</v>
      </c>
      <c r="E6" s="15"/>
      <c r="F6" s="15"/>
    </row>
    <row r="7" spans="1:6" ht="12.75">
      <c r="A7" s="15"/>
      <c r="B7" s="15"/>
      <c r="C7" s="15"/>
      <c r="D7" s="15"/>
      <c r="E7" s="15"/>
      <c r="F7" s="15"/>
    </row>
    <row r="8" spans="1:6" ht="52.5">
      <c r="A8" s="20" t="s">
        <v>9</v>
      </c>
      <c r="B8" s="21" t="s">
        <v>10</v>
      </c>
      <c r="C8" s="22" t="s">
        <v>11</v>
      </c>
      <c r="D8" s="21" t="s">
        <v>27</v>
      </c>
      <c r="E8" s="23" t="s">
        <v>28</v>
      </c>
      <c r="F8" s="27" t="s">
        <v>29</v>
      </c>
    </row>
    <row r="9" spans="1:6" ht="13.5">
      <c r="A9" s="50">
        <v>1</v>
      </c>
      <c r="B9" s="51">
        <v>42653</v>
      </c>
      <c r="C9" s="50">
        <v>10544</v>
      </c>
      <c r="D9" s="50" t="s">
        <v>72</v>
      </c>
      <c r="E9" s="52" t="s">
        <v>73</v>
      </c>
      <c r="F9" s="53">
        <v>72005.58</v>
      </c>
    </row>
    <row r="10" spans="1:6" ht="13.5">
      <c r="A10" s="50">
        <v>2</v>
      </c>
      <c r="B10" s="51">
        <v>42654</v>
      </c>
      <c r="C10" s="50">
        <v>20921</v>
      </c>
      <c r="D10" s="50" t="s">
        <v>72</v>
      </c>
      <c r="E10" s="52" t="s">
        <v>74</v>
      </c>
      <c r="F10" s="53">
        <v>22587.5</v>
      </c>
    </row>
    <row r="11" spans="1:6" ht="13.5">
      <c r="A11" s="50">
        <v>3</v>
      </c>
      <c r="B11" s="51">
        <v>42654</v>
      </c>
      <c r="C11" s="50">
        <v>10548</v>
      </c>
      <c r="D11" s="50" t="s">
        <v>72</v>
      </c>
      <c r="E11" s="52" t="s">
        <v>75</v>
      </c>
      <c r="F11" s="53">
        <v>426664.2</v>
      </c>
    </row>
    <row r="12" spans="1:6" ht="13.5">
      <c r="A12" s="50">
        <v>4</v>
      </c>
      <c r="B12" s="51">
        <v>42654</v>
      </c>
      <c r="C12" s="50">
        <v>10549</v>
      </c>
      <c r="D12" s="50" t="s">
        <v>72</v>
      </c>
      <c r="E12" s="52" t="s">
        <v>76</v>
      </c>
      <c r="F12" s="53">
        <v>39603.8</v>
      </c>
    </row>
    <row r="13" spans="1:256" ht="13.5">
      <c r="A13" s="50">
        <v>5</v>
      </c>
      <c r="B13" s="51">
        <v>42654</v>
      </c>
      <c r="C13" s="50">
        <v>20920</v>
      </c>
      <c r="D13" s="50" t="s">
        <v>72</v>
      </c>
      <c r="E13" s="52" t="s">
        <v>74</v>
      </c>
      <c r="F13" s="53">
        <v>12197.25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0">
        <v>6</v>
      </c>
      <c r="B14" s="51">
        <v>42655</v>
      </c>
      <c r="C14" s="50">
        <v>20936</v>
      </c>
      <c r="D14" s="50" t="s">
        <v>72</v>
      </c>
      <c r="E14" s="52" t="s">
        <v>77</v>
      </c>
      <c r="F14" s="53">
        <v>120</v>
      </c>
    </row>
    <row r="15" spans="1:6" ht="13.5">
      <c r="A15" s="50">
        <v>7</v>
      </c>
      <c r="B15" s="51">
        <v>42656</v>
      </c>
      <c r="C15" s="50">
        <v>10553</v>
      </c>
      <c r="D15" s="50" t="s">
        <v>72</v>
      </c>
      <c r="E15" s="52" t="s">
        <v>78</v>
      </c>
      <c r="F15" s="53">
        <v>1706.16</v>
      </c>
    </row>
    <row r="16" spans="1:6" ht="13.5">
      <c r="A16" s="50">
        <v>8</v>
      </c>
      <c r="B16" s="51">
        <v>42657</v>
      </c>
      <c r="C16" s="50">
        <v>20938</v>
      </c>
      <c r="D16" s="50" t="s">
        <v>72</v>
      </c>
      <c r="E16" s="52" t="s">
        <v>74</v>
      </c>
      <c r="F16" s="53">
        <v>16221.24</v>
      </c>
    </row>
    <row r="17" spans="1:6" ht="13.5">
      <c r="A17" s="50">
        <v>9</v>
      </c>
      <c r="B17" s="51">
        <v>42657</v>
      </c>
      <c r="C17" s="50">
        <v>20939</v>
      </c>
      <c r="D17" s="50" t="s">
        <v>72</v>
      </c>
      <c r="E17" s="52" t="s">
        <v>74</v>
      </c>
      <c r="F17" s="53">
        <v>31541.3</v>
      </c>
    </row>
    <row r="18" spans="1:6" ht="13.5">
      <c r="A18" s="50">
        <v>10</v>
      </c>
      <c r="B18" s="51">
        <v>42657</v>
      </c>
      <c r="C18" s="50">
        <v>9688</v>
      </c>
      <c r="D18" s="50" t="s">
        <v>72</v>
      </c>
      <c r="E18" s="52" t="s">
        <v>79</v>
      </c>
      <c r="F18" s="53">
        <v>64200</v>
      </c>
    </row>
    <row r="19" spans="1:6" ht="13.5">
      <c r="A19" s="50">
        <v>11</v>
      </c>
      <c r="B19" s="51">
        <v>42657</v>
      </c>
      <c r="C19" s="50">
        <v>20919</v>
      </c>
      <c r="D19" s="50" t="s">
        <v>72</v>
      </c>
      <c r="E19" s="52" t="s">
        <v>74</v>
      </c>
      <c r="F19" s="53">
        <v>67588.5</v>
      </c>
    </row>
    <row r="20" spans="1:6" ht="13.5">
      <c r="A20" s="50">
        <v>12</v>
      </c>
      <c r="B20" s="51">
        <v>42657</v>
      </c>
      <c r="C20" s="50">
        <v>20941</v>
      </c>
      <c r="D20" s="50" t="s">
        <v>72</v>
      </c>
      <c r="E20" s="52" t="s">
        <v>74</v>
      </c>
      <c r="F20" s="53">
        <v>31541.3</v>
      </c>
    </row>
    <row r="21" spans="1:6" ht="13.5">
      <c r="A21" s="54" t="s">
        <v>7</v>
      </c>
      <c r="B21" s="55"/>
      <c r="C21" s="55"/>
      <c r="D21" s="55"/>
      <c r="E21" s="55"/>
      <c r="F21" s="56">
        <f>SUM(F9:F20)</f>
        <v>785976.8300000002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2016-10-18T12:36:43Z</cp:lastPrinted>
  <dcterms:created xsi:type="dcterms:W3CDTF">2016-01-19T13:06:09Z</dcterms:created>
  <dcterms:modified xsi:type="dcterms:W3CDTF">2016-10-18T12:40:08Z</dcterms:modified>
  <cp:category/>
  <cp:version/>
  <cp:contentType/>
  <cp:contentStatus/>
</cp:coreProperties>
</file>