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  <sheet name="investitii" sheetId="6" r:id="rId6"/>
    <sheet name="FRDS 56.35" sheetId="7" r:id="rId7"/>
    <sheet name="FRDS 56.37" sheetId="8" r:id="rId8"/>
  </sheets>
  <definedNames/>
  <calcPr fullCalcOnLoad="1"/>
</workbook>
</file>

<file path=xl/sharedStrings.xml><?xml version="1.0" encoding="utf-8"?>
<sst xmlns="http://schemas.openxmlformats.org/spreadsheetml/2006/main" count="273" uniqueCount="128">
  <si>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</si>
  <si>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</si>
  <si>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</si>
  <si>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</si>
  <si>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</si>
  <si>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</si>
  <si>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</si>
  <si>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</si>
  <si>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</si>
  <si>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</si>
  <si>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</si>
  <si>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</si>
  <si>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</si>
  <si>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</si>
  <si>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</si>
  <si>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</si>
  <si>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</si>
  <si>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</si>
  <si>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</si>
  <si>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</si>
  <si>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</si>
  <si>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</si>
  <si>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</si>
  <si>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</si>
  <si>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</si>
  <si>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</si>
  <si>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</si>
  <si>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</si>
  <si>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</si>
  <si>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BNR SMB</t>
  </si>
  <si>
    <t>despagubire metale pretioase iulie 2016</t>
  </si>
  <si>
    <t>PERSOANA FIZICA</t>
  </si>
  <si>
    <t>poprire DE 5/CI/2016</t>
  </si>
  <si>
    <t>poprire DE 548/2016</t>
  </si>
  <si>
    <t>despagubire dosar 45840/301/2010</t>
  </si>
  <si>
    <t>actualizare despagubire dosar 45840/301/2010</t>
  </si>
  <si>
    <t>poprire DE 190/2013</t>
  </si>
  <si>
    <t>17,10,2016</t>
  </si>
  <si>
    <t>PERSOANA JURIDICA</t>
  </si>
  <si>
    <t>chelt judiciare dosar 12169/280/2013</t>
  </si>
  <si>
    <t>chelt judiciare dosar 4703/196/2015</t>
  </si>
  <si>
    <t>BUGETUL DE  STAT</t>
  </si>
  <si>
    <t>chelt judiciare dosar 3301/97/2016</t>
  </si>
  <si>
    <t>chelt judiciare dosar 5237/30/2014</t>
  </si>
  <si>
    <t>chelt judiciare dosar 3692/62/2016</t>
  </si>
  <si>
    <t>chelt judiciare dosar 2349/87/2015</t>
  </si>
  <si>
    <t>chelt judiciare dosar 1710/87/2016</t>
  </si>
  <si>
    <t>chelt judiciare dosar 312/87/2016</t>
  </si>
  <si>
    <t>chelt judiciare dosar 112/740/2016</t>
  </si>
  <si>
    <t>chelt judiciare dosar 2232/120/2015</t>
  </si>
  <si>
    <t>chelt judiciare dosar 4428/111/CA/2014</t>
  </si>
  <si>
    <t>chelt judiciare dosar 5883/3/2014</t>
  </si>
  <si>
    <t>chelt judiciare dosar 2766/740/2016</t>
  </si>
  <si>
    <t>18,10,2016</t>
  </si>
  <si>
    <t>chelt judiciare dosar 45840/301/2010</t>
  </si>
  <si>
    <t>20,10,2016</t>
  </si>
  <si>
    <t>onorariu curator dosar 6430/118/2013</t>
  </si>
  <si>
    <t>chelt executare dosar 5224/197/2013 DE 261/2015</t>
  </si>
  <si>
    <t>21,10,2016</t>
  </si>
  <si>
    <t>chelt judiciare dosar 9467/197/2011 DE 275/2016</t>
  </si>
  <si>
    <t>chelt jud dosar 246238/13 602946/16 ARB14/29- f. LA 6065/2016</t>
  </si>
  <si>
    <t>servicii juridice fact.2142/2016</t>
  </si>
  <si>
    <t>BIROU EXPERTIZE</t>
  </si>
  <si>
    <t>onorariu provizoriu expert dosar 8089/176/2011</t>
  </si>
  <si>
    <t>Fidelis Energy</t>
  </si>
  <si>
    <t>energie electrica</t>
  </si>
  <si>
    <t>DGRFPB</t>
  </si>
  <si>
    <t>ECDL</t>
  </si>
  <si>
    <t>taxa examinare</t>
  </si>
  <si>
    <t>BS</t>
  </si>
  <si>
    <t>penalitati materiale electrice</t>
  </si>
  <si>
    <t>servicii paza</t>
  </si>
  <si>
    <t>Fabi Total</t>
  </si>
  <si>
    <t>servicii curatenie</t>
  </si>
  <si>
    <t>service ascensoare</t>
  </si>
  <si>
    <t xml:space="preserve">Clean Prest </t>
  </si>
  <si>
    <t>mentenanta</t>
  </si>
  <si>
    <t>MMAP</t>
  </si>
  <si>
    <t>reparatii ascensoare</t>
  </si>
  <si>
    <t>Rebu</t>
  </si>
  <si>
    <t>salubritate</t>
  </si>
  <si>
    <t>tva Bloomberg</t>
  </si>
  <si>
    <t>alimentare Bloomberg</t>
  </si>
  <si>
    <t>Transfond</t>
  </si>
  <si>
    <t>servicii transfond</t>
  </si>
  <si>
    <t>tva Reuters</t>
  </si>
  <si>
    <t>alimentare Reuters</t>
  </si>
  <si>
    <t>Engie Romania</t>
  </si>
  <si>
    <t>gaze naturale</t>
  </si>
  <si>
    <t>CN Posta Romana</t>
  </si>
  <si>
    <t>servicii postale</t>
  </si>
  <si>
    <t>ALL Services Compania</t>
  </si>
  <si>
    <t>reparatii sistem control; acces</t>
  </si>
  <si>
    <t>Grup Licitatii</t>
  </si>
  <si>
    <t>publicare anunt</t>
  </si>
  <si>
    <t>comision gaze</t>
  </si>
  <si>
    <t>International Consulting</t>
  </si>
  <si>
    <t>servicii traduceri</t>
  </si>
  <si>
    <t>19,10,2016</t>
  </si>
  <si>
    <t>MAE</t>
  </si>
  <si>
    <t>taxa pasaport</t>
  </si>
  <si>
    <t>Fundatia Freedom House</t>
  </si>
  <si>
    <t>part dezbatere</t>
  </si>
  <si>
    <t>penalitati</t>
  </si>
  <si>
    <t>DNS Birotica</t>
  </si>
  <si>
    <t>hartie</t>
  </si>
  <si>
    <t>materiale protocol</t>
  </si>
  <si>
    <t>trimiteri ems</t>
  </si>
  <si>
    <t>total</t>
  </si>
  <si>
    <t>OP 9716</t>
  </si>
  <si>
    <t>ALIMENTARE CONT PROIECTE SEPTEMBRIE</t>
  </si>
  <si>
    <t>FRDS</t>
  </si>
  <si>
    <t>OP 9717</t>
  </si>
  <si>
    <t>OP 9718</t>
  </si>
  <si>
    <t>OP 9730</t>
  </si>
  <si>
    <t>Alimentare cont deplasare  externa - Proiect SEE NORVEGIAN ACP 5024  - 56.27.02</t>
  </si>
  <si>
    <t xml:space="preserve">MFP </t>
  </si>
  <si>
    <t>OP 9731</t>
  </si>
  <si>
    <t>Alimentare cont deplasare externa - Proiect ACP  2 Formarea  - 58.14.01</t>
  </si>
  <si>
    <t>MFP</t>
  </si>
  <si>
    <t>OP 9732</t>
  </si>
  <si>
    <t>Alimentare cont deplasare externa - Proiect ACP  2 Formarea  - 58.14.02</t>
  </si>
  <si>
    <t>CAP 51.01 "AUTORITATI PUBLICE SI ACTIUNI EXTERNE"</t>
  </si>
  <si>
    <t>perioada</t>
  </si>
  <si>
    <t>Suma</t>
  </si>
  <si>
    <t xml:space="preserve">          Fact. 11600526/09,09,16 -ghilotina</t>
  </si>
  <si>
    <t>FAIR COM AGENTI SRL</t>
  </si>
  <si>
    <t>17-21 octombrie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</si>
</sst>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4" fillId="0" borderId="22" xfId="59" applyFont="1" applyFill="1" applyBorder="1" applyAlignment="1">
      <alignment horizontal="center"/>
      <protection/>
    </xf>
    <xf numFmtId="167" fontId="24" fillId="0" borderId="22" xfId="59" applyNumberFormat="1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25" fillId="0" borderId="22" xfId="61" applyFont="1" applyFill="1" applyBorder="1" applyAlignment="1">
      <alignment/>
      <protection/>
    </xf>
    <xf numFmtId="0" fontId="26" fillId="0" borderId="22" xfId="61" applyFont="1" applyFill="1" applyBorder="1" applyAlignment="1">
      <alignment/>
      <protection/>
    </xf>
    <xf numFmtId="4" fontId="25" fillId="0" borderId="22" xfId="61" applyNumberFormat="1" applyFont="1" applyFill="1" applyBorder="1" applyAlignment="1">
      <alignment horizontal="right"/>
      <protection/>
    </xf>
    <xf numFmtId="0" fontId="26" fillId="0" borderId="22" xfId="62" applyFont="1" applyFill="1" applyBorder="1" applyAlignment="1">
      <alignment horizontal="center" vertical="center"/>
      <protection/>
    </xf>
    <xf numFmtId="168" fontId="27" fillId="0" borderId="22" xfId="59" applyNumberFormat="1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4" fontId="27" fillId="0" borderId="24" xfId="59" applyNumberFormat="1" applyFont="1" applyFill="1" applyBorder="1" applyAlignment="1">
      <alignment horizontal="right" wrapText="1"/>
      <protection/>
    </xf>
    <xf numFmtId="4" fontId="27" fillId="0" borderId="24" xfId="59" applyNumberFormat="1" applyFont="1" applyFill="1" applyBorder="1" applyAlignment="1">
      <alignment horizontal="right"/>
      <protection/>
    </xf>
    <xf numFmtId="0" fontId="27" fillId="0" borderId="25" xfId="59" applyFont="1" applyFill="1" applyBorder="1" applyAlignment="1">
      <alignment horizontal="center"/>
      <protection/>
    </xf>
    <xf numFmtId="4" fontId="27" fillId="0" borderId="22" xfId="59" applyNumberFormat="1" applyFont="1" applyFill="1" applyBorder="1" applyAlignment="1">
      <alignment horizontal="right"/>
      <protection/>
    </xf>
    <xf numFmtId="0" fontId="27" fillId="0" borderId="22" xfId="59" applyFont="1" applyFill="1" applyBorder="1" applyAlignment="1">
      <alignment horizontal="center"/>
      <protection/>
    </xf>
    <xf numFmtId="4" fontId="27" fillId="0" borderId="26" xfId="59" applyNumberFormat="1" applyFont="1" applyFill="1" applyBorder="1" applyAlignment="1">
      <alignment horizontal="right"/>
      <protection/>
    </xf>
    <xf numFmtId="0" fontId="26" fillId="0" borderId="22" xfId="59" applyFont="1" applyFill="1" applyBorder="1" applyAlignment="1">
      <alignment horizontal="center"/>
      <protection/>
    </xf>
    <xf numFmtId="168" fontId="26" fillId="0" borderId="22" xfId="59" applyNumberFormat="1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0" fillId="0" borderId="0" xfId="59" applyFont="1">
      <alignment/>
      <protection/>
    </xf>
    <xf numFmtId="0" fontId="27" fillId="0" borderId="22" xfId="0" applyFont="1" applyBorder="1" applyAlignment="1">
      <alignment wrapText="1"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23" xfId="59" applyFont="1" applyFill="1" applyBorder="1" applyAlignment="1">
      <alignment horizontal="center"/>
      <protection/>
    </xf>
    <xf numFmtId="0" fontId="26" fillId="0" borderId="22" xfId="0" applyFont="1" applyBorder="1" applyAlignment="1">
      <alignment horizontal="center"/>
    </xf>
    <xf numFmtId="4" fontId="26" fillId="0" borderId="22" xfId="0" applyNumberFormat="1" applyFont="1" applyBorder="1" applyAlignment="1">
      <alignment/>
    </xf>
    <xf numFmtId="14" fontId="0" fillId="0" borderId="27" xfId="0" applyNumberFormat="1" applyFont="1" applyBorder="1" applyAlignment="1">
      <alignment/>
    </xf>
    <xf numFmtId="0" fontId="0" fillId="0" borderId="28" xfId="0" applyFill="1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20" xfId="0" applyFill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19" fillId="0" borderId="35" xfId="0" applyFont="1" applyBorder="1" applyAlignment="1">
      <alignment horizontal="right"/>
    </xf>
    <xf numFmtId="164" fontId="19" fillId="0" borderId="36" xfId="42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19" fillId="0" borderId="37" xfId="62" applyFont="1" applyBorder="1" applyAlignment="1">
      <alignment horizontal="center" vertical="center"/>
      <protection/>
    </xf>
    <xf numFmtId="0" fontId="19" fillId="0" borderId="37" xfId="62" applyFont="1" applyBorder="1" applyAlignment="1">
      <alignment horizontal="center" vertical="center" wrapText="1"/>
      <protection/>
    </xf>
    <xf numFmtId="0" fontId="19" fillId="0" borderId="37" xfId="60" applyFont="1" applyBorder="1" applyAlignment="1">
      <alignment horizontal="center" vertical="center"/>
      <protection/>
    </xf>
    <xf numFmtId="0" fontId="19" fillId="0" borderId="37" xfId="60" applyFont="1" applyBorder="1" applyAlignment="1">
      <alignment horizontal="right"/>
      <protection/>
    </xf>
    <xf numFmtId="14" fontId="14" fillId="0" borderId="37" xfId="0" applyNumberFormat="1" applyFont="1" applyBorder="1" applyAlignment="1">
      <alignment horizontal="left"/>
    </xf>
    <xf numFmtId="4" fontId="14" fillId="0" borderId="37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7" xfId="57" applyFont="1" applyBorder="1" applyAlignment="1">
      <alignment horizontal="center" wrapText="1"/>
      <protection/>
    </xf>
    <xf numFmtId="4" fontId="14" fillId="0" borderId="37" xfId="57" applyNumberFormat="1" applyFont="1" applyBorder="1" applyAlignment="1">
      <alignment horizontal="right"/>
      <protection/>
    </xf>
    <xf numFmtId="0" fontId="19" fillId="0" borderId="37" xfId="62" applyFont="1" applyBorder="1" applyAlignment="1">
      <alignment horizontal="right" vertical="center"/>
      <protection/>
    </xf>
    <xf numFmtId="0" fontId="14" fillId="0" borderId="37" xfId="0" applyFont="1" applyBorder="1" applyAlignment="1">
      <alignment horizontal="center"/>
    </xf>
    <xf numFmtId="0" fontId="19" fillId="0" borderId="37" xfId="61" applyFont="1" applyBorder="1">
      <alignment/>
      <protection/>
    </xf>
    <xf numFmtId="0" fontId="0" fillId="0" borderId="37" xfId="61" applyFont="1" applyBorder="1">
      <alignment/>
      <protection/>
    </xf>
    <xf numFmtId="4" fontId="19" fillId="0" borderId="37" xfId="61" applyNumberFormat="1" applyFont="1" applyBorder="1" applyAlignment="1">
      <alignment horizontal="right"/>
      <protection/>
    </xf>
    <xf numFmtId="0" fontId="14" fillId="0" borderId="37" xfId="57" applyFont="1" applyBorder="1" applyAlignment="1">
      <alignment horizontal="center"/>
      <protection/>
    </xf>
    <xf numFmtId="0" fontId="14" fillId="0" borderId="37" xfId="57" applyFont="1" applyBorder="1">
      <alignment/>
      <protection/>
    </xf>
    <xf numFmtId="4" fontId="14" fillId="0" borderId="37" xfId="57" applyNumberFormat="1" applyFont="1" applyBorder="1">
      <alignment/>
      <protection/>
    </xf>
    <xf numFmtId="4" fontId="19" fillId="0" borderId="37" xfId="60" applyNumberFormat="1" applyFont="1" applyBorder="1" applyAlignment="1">
      <alignment horizontal="center" vertical="center"/>
      <protection/>
    </xf>
    <xf numFmtId="4" fontId="19" fillId="0" borderId="37" xfId="61" applyNumberFormat="1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center"/>
    </xf>
    <xf numFmtId="0" fontId="26" fillId="0" borderId="37" xfId="0" applyFont="1" applyBorder="1" applyAlignment="1">
      <alignment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26" fillId="0" borderId="0" xfId="57" applyFont="1" applyFill="1" applyAlignment="1">
      <alignment/>
      <protection/>
    </xf>
    <xf numFmtId="0" fontId="28" fillId="0" borderId="0" xfId="57" applyFont="1" applyFill="1" applyAlignment="1">
      <alignment horizontal="left"/>
      <protection/>
    </xf>
    <xf numFmtId="49" fontId="28" fillId="0" borderId="0" xfId="57" applyNumberFormat="1" applyFont="1" applyFill="1" applyAlignment="1">
      <alignment horizontal="left"/>
      <protection/>
    </xf>
    <xf numFmtId="49" fontId="28" fillId="0" borderId="0" xfId="5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8" fillId="0" borderId="0" xfId="57" applyFont="1" applyFill="1" applyAlignment="1">
      <alignment horizontal="left" wrapText="1"/>
      <protection/>
    </xf>
    <xf numFmtId="0" fontId="28" fillId="0" borderId="22" xfId="57" applyFont="1" applyFill="1" applyBorder="1" applyAlignment="1">
      <alignment horizontal="center"/>
      <protection/>
    </xf>
    <xf numFmtId="169" fontId="26" fillId="0" borderId="22" xfId="57" applyNumberFormat="1" applyFont="1" applyFill="1" applyBorder="1" applyAlignment="1">
      <alignment horizontal="left"/>
      <protection/>
    </xf>
    <xf numFmtId="0" fontId="26" fillId="0" borderId="22" xfId="57" applyFont="1" applyFill="1" applyBorder="1" applyAlignment="1">
      <alignment horizontal="left"/>
      <protection/>
    </xf>
    <xf numFmtId="0" fontId="26" fillId="0" borderId="22" xfId="57" applyFont="1" applyFill="1" applyBorder="1" applyAlignment="1">
      <alignment horizontal="left" wrapText="1"/>
      <protection/>
    </xf>
    <xf numFmtId="0" fontId="26" fillId="0" borderId="22" xfId="57" applyFont="1" applyFill="1" applyBorder="1" applyAlignment="1">
      <alignment horizontal="center" wrapText="1"/>
      <protection/>
    </xf>
    <xf numFmtId="4" fontId="26" fillId="0" borderId="22" xfId="57" applyNumberFormat="1" applyFont="1" applyFill="1" applyBorder="1" applyAlignment="1">
      <alignment horizontal="right"/>
      <protection/>
    </xf>
    <xf numFmtId="0" fontId="26" fillId="0" borderId="22" xfId="57" applyFont="1" applyFill="1" applyBorder="1" applyAlignment="1">
      <alignment horizontal="center"/>
      <protection/>
    </xf>
    <xf numFmtId="0" fontId="26" fillId="0" borderId="22" xfId="57" applyFont="1" applyFill="1" applyBorder="1" applyAlignment="1">
      <alignment/>
      <protection/>
    </xf>
    <xf numFmtId="4" fontId="26" fillId="0" borderId="22" xfId="57" applyNumberFormat="1" applyFont="1" applyFill="1" applyBorder="1" applyAlignme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24" xfId="0" applyFont="1" applyBorder="1" applyAlignment="1">
      <alignment horizontal="justify" wrapText="1"/>
    </xf>
    <xf numFmtId="0" fontId="0" fillId="0" borderId="22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22" xfId="0" applyFont="1" applyBorder="1" applyAlignment="1">
      <alignment wrapText="1"/>
    </xf>
    <xf numFmtId="0" fontId="26" fillId="0" borderId="22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28" fillId="0" borderId="0" xfId="0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45" t="s">
        <v>28</v>
      </c>
      <c r="E5" s="1" t="s">
        <v>127</v>
      </c>
    </row>
    <row r="7" spans="1:6" ht="68.25" customHeight="1" thickBot="1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 t="s">
        <v>8</v>
      </c>
    </row>
    <row r="8" spans="1:6" ht="12.75">
      <c r="A8" s="2">
        <v>1</v>
      </c>
      <c r="B8" s="70" t="s">
        <v>37</v>
      </c>
      <c r="C8" s="71">
        <v>9705</v>
      </c>
      <c r="D8" s="3" t="s">
        <v>64</v>
      </c>
      <c r="E8" s="3" t="s">
        <v>65</v>
      </c>
      <c r="F8" s="72">
        <v>2740.28</v>
      </c>
    </row>
    <row r="9" spans="1:6" ht="12.75">
      <c r="A9" s="73">
        <v>2</v>
      </c>
      <c r="B9" s="6" t="s">
        <v>37</v>
      </c>
      <c r="C9" s="3">
        <v>9695</v>
      </c>
      <c r="D9" s="8" t="s">
        <v>66</v>
      </c>
      <c r="E9" s="8" t="s">
        <v>65</v>
      </c>
      <c r="F9" s="74">
        <v>218.78</v>
      </c>
    </row>
    <row r="10" spans="1:6" ht="12.75">
      <c r="A10" s="75">
        <v>3</v>
      </c>
      <c r="B10" s="6" t="s">
        <v>37</v>
      </c>
      <c r="C10" s="8">
        <v>9692</v>
      </c>
      <c r="D10" s="3" t="s">
        <v>66</v>
      </c>
      <c r="E10" s="3" t="s">
        <v>65</v>
      </c>
      <c r="F10" s="74">
        <v>174.84</v>
      </c>
    </row>
    <row r="11" spans="1:6" ht="12.75">
      <c r="A11" s="75">
        <v>4</v>
      </c>
      <c r="B11" s="6" t="s">
        <v>37</v>
      </c>
      <c r="C11" s="3">
        <v>9713</v>
      </c>
      <c r="D11" s="8" t="s">
        <v>67</v>
      </c>
      <c r="E11" s="8" t="s">
        <v>68</v>
      </c>
      <c r="F11" s="74">
        <v>75.6</v>
      </c>
    </row>
    <row r="12" spans="1:6" ht="12.75">
      <c r="A12" s="76">
        <v>5</v>
      </c>
      <c r="B12" s="6" t="s">
        <v>37</v>
      </c>
      <c r="C12" s="77">
        <v>9698</v>
      </c>
      <c r="D12" s="8" t="s">
        <v>67</v>
      </c>
      <c r="E12" s="3" t="s">
        <v>68</v>
      </c>
      <c r="F12" s="78">
        <v>537.6</v>
      </c>
    </row>
    <row r="13" spans="1:6" ht="12.75">
      <c r="A13" s="76">
        <v>6</v>
      </c>
      <c r="B13" s="6" t="s">
        <v>37</v>
      </c>
      <c r="C13" s="77">
        <v>9675</v>
      </c>
      <c r="D13" s="79" t="s">
        <v>69</v>
      </c>
      <c r="E13" s="79" t="s">
        <v>70</v>
      </c>
      <c r="F13" s="78">
        <v>15.26</v>
      </c>
    </row>
    <row r="14" spans="1:6" ht="12.75">
      <c r="A14" s="76">
        <v>7</v>
      </c>
      <c r="B14" s="6" t="s">
        <v>37</v>
      </c>
      <c r="C14" s="77">
        <v>9693</v>
      </c>
      <c r="D14" s="3" t="s">
        <v>66</v>
      </c>
      <c r="E14" s="3" t="s">
        <v>71</v>
      </c>
      <c r="F14" s="78">
        <v>1509.97</v>
      </c>
    </row>
    <row r="15" spans="1:6" ht="12.75">
      <c r="A15" s="76">
        <v>8</v>
      </c>
      <c r="B15" s="80" t="s">
        <v>37</v>
      </c>
      <c r="C15" s="77">
        <v>9704</v>
      </c>
      <c r="D15" s="77" t="s">
        <v>72</v>
      </c>
      <c r="E15" s="77" t="s">
        <v>73</v>
      </c>
      <c r="F15" s="78">
        <v>10560</v>
      </c>
    </row>
    <row r="16" spans="1:6" ht="12.75">
      <c r="A16" s="8">
        <v>9</v>
      </c>
      <c r="B16" s="6" t="s">
        <v>37</v>
      </c>
      <c r="C16" s="3">
        <v>9691</v>
      </c>
      <c r="D16" s="3" t="s">
        <v>66</v>
      </c>
      <c r="E16" s="3" t="s">
        <v>74</v>
      </c>
      <c r="F16" s="7">
        <v>24.43</v>
      </c>
    </row>
    <row r="17" spans="1:6" ht="12.75">
      <c r="A17" s="8">
        <v>10</v>
      </c>
      <c r="B17" s="6" t="s">
        <v>37</v>
      </c>
      <c r="C17" s="3">
        <v>9707</v>
      </c>
      <c r="D17" s="3" t="s">
        <v>75</v>
      </c>
      <c r="E17" s="3" t="s">
        <v>76</v>
      </c>
      <c r="F17" s="7">
        <v>373.24</v>
      </c>
    </row>
    <row r="18" spans="1:6" ht="12.75">
      <c r="A18" s="8">
        <v>11</v>
      </c>
      <c r="B18" s="6" t="s">
        <v>37</v>
      </c>
      <c r="C18" s="3">
        <v>9703</v>
      </c>
      <c r="D18" s="3" t="s">
        <v>75</v>
      </c>
      <c r="E18" s="3" t="s">
        <v>76</v>
      </c>
      <c r="F18" s="7">
        <v>29271.6</v>
      </c>
    </row>
    <row r="19" spans="1:6" ht="12.75">
      <c r="A19" s="8">
        <v>12</v>
      </c>
      <c r="B19" s="6" t="s">
        <v>37</v>
      </c>
      <c r="C19" s="3">
        <v>9712</v>
      </c>
      <c r="D19" s="3" t="s">
        <v>77</v>
      </c>
      <c r="E19" s="3" t="s">
        <v>78</v>
      </c>
      <c r="F19" s="7">
        <v>473.35</v>
      </c>
    </row>
    <row r="20" spans="1:6" ht="12.75">
      <c r="A20" s="8">
        <v>13</v>
      </c>
      <c r="B20" s="6" t="s">
        <v>37</v>
      </c>
      <c r="C20" s="3">
        <v>9706</v>
      </c>
      <c r="D20" s="3" t="s">
        <v>79</v>
      </c>
      <c r="E20" s="3" t="s">
        <v>80</v>
      </c>
      <c r="F20" s="7">
        <v>4710.72</v>
      </c>
    </row>
    <row r="21" spans="1:6" ht="12.75">
      <c r="A21" s="8">
        <v>14</v>
      </c>
      <c r="B21" s="6" t="s">
        <v>37</v>
      </c>
      <c r="C21" s="3">
        <v>9694</v>
      </c>
      <c r="D21" s="3" t="s">
        <v>66</v>
      </c>
      <c r="E21" s="3" t="s">
        <v>80</v>
      </c>
      <c r="F21" s="7">
        <v>6.65</v>
      </c>
    </row>
    <row r="22" spans="1:6" ht="12.75">
      <c r="A22" s="8">
        <v>15</v>
      </c>
      <c r="B22" s="6" t="s">
        <v>37</v>
      </c>
      <c r="C22" s="3">
        <v>9710</v>
      </c>
      <c r="D22" s="3" t="s">
        <v>69</v>
      </c>
      <c r="E22" s="3" t="s">
        <v>81</v>
      </c>
      <c r="F22" s="7">
        <v>7266</v>
      </c>
    </row>
    <row r="23" spans="1:6" ht="12.75">
      <c r="A23" s="8">
        <v>16</v>
      </c>
      <c r="B23" s="6" t="s">
        <v>37</v>
      </c>
      <c r="C23" s="3">
        <v>9711</v>
      </c>
      <c r="D23" s="3" t="s">
        <v>119</v>
      </c>
      <c r="E23" s="3" t="s">
        <v>82</v>
      </c>
      <c r="F23" s="7">
        <v>36757</v>
      </c>
    </row>
    <row r="24" spans="1:6" ht="12.75">
      <c r="A24" s="8">
        <v>17</v>
      </c>
      <c r="B24" s="6" t="s">
        <v>53</v>
      </c>
      <c r="C24" s="3">
        <v>9719</v>
      </c>
      <c r="D24" s="3" t="s">
        <v>83</v>
      </c>
      <c r="E24" s="3" t="s">
        <v>84</v>
      </c>
      <c r="F24" s="7">
        <v>5285.2</v>
      </c>
    </row>
    <row r="25" spans="1:6" ht="12.75">
      <c r="A25" s="8">
        <v>18</v>
      </c>
      <c r="B25" s="6" t="s">
        <v>53</v>
      </c>
      <c r="C25" s="3">
        <v>9721</v>
      </c>
      <c r="D25" s="3" t="s">
        <v>69</v>
      </c>
      <c r="E25" s="3" t="s">
        <v>85</v>
      </c>
      <c r="F25" s="7">
        <v>9555</v>
      </c>
    </row>
    <row r="26" spans="1:6" ht="12.75">
      <c r="A26" s="8">
        <v>19</v>
      </c>
      <c r="B26" s="6" t="s">
        <v>53</v>
      </c>
      <c r="C26" s="3">
        <v>9720</v>
      </c>
      <c r="D26" s="3" t="s">
        <v>119</v>
      </c>
      <c r="E26" s="3" t="s">
        <v>86</v>
      </c>
      <c r="F26" s="7">
        <v>48335</v>
      </c>
    </row>
    <row r="27" spans="1:6" ht="12.75">
      <c r="A27" s="8">
        <v>20</v>
      </c>
      <c r="B27" s="6" t="s">
        <v>53</v>
      </c>
      <c r="C27" s="3">
        <v>9714</v>
      </c>
      <c r="D27" s="3" t="s">
        <v>87</v>
      </c>
      <c r="E27" s="3" t="s">
        <v>88</v>
      </c>
      <c r="F27" s="7">
        <v>429.19</v>
      </c>
    </row>
    <row r="28" spans="1:6" ht="12.75">
      <c r="A28" s="8">
        <v>21</v>
      </c>
      <c r="B28" s="6" t="s">
        <v>53</v>
      </c>
      <c r="C28" s="3">
        <v>9700</v>
      </c>
      <c r="D28" s="3" t="s">
        <v>89</v>
      </c>
      <c r="E28" s="3" t="s">
        <v>90</v>
      </c>
      <c r="F28" s="7">
        <v>5474.39</v>
      </c>
    </row>
    <row r="29" spans="1:6" ht="12.75">
      <c r="A29" s="8">
        <v>22</v>
      </c>
      <c r="B29" s="6" t="s">
        <v>53</v>
      </c>
      <c r="C29" s="3">
        <v>9674</v>
      </c>
      <c r="D29" s="3" t="s">
        <v>91</v>
      </c>
      <c r="E29" s="3" t="s">
        <v>92</v>
      </c>
      <c r="F29" s="7">
        <v>152.2</v>
      </c>
    </row>
    <row r="30" spans="1:6" ht="12.75">
      <c r="A30" s="8">
        <v>23</v>
      </c>
      <c r="B30" s="6" t="s">
        <v>53</v>
      </c>
      <c r="C30" s="3">
        <v>9715</v>
      </c>
      <c r="D30" s="3" t="s">
        <v>93</v>
      </c>
      <c r="E30" s="3" t="s">
        <v>94</v>
      </c>
      <c r="F30" s="7">
        <v>61.48</v>
      </c>
    </row>
    <row r="31" spans="1:6" ht="12.75">
      <c r="A31" s="8">
        <v>24</v>
      </c>
      <c r="B31" s="6" t="s">
        <v>53</v>
      </c>
      <c r="C31" s="3">
        <v>9708</v>
      </c>
      <c r="D31" s="3" t="s">
        <v>119</v>
      </c>
      <c r="E31" s="3" t="s">
        <v>95</v>
      </c>
      <c r="F31" s="7">
        <v>455</v>
      </c>
    </row>
    <row r="32" spans="1:6" ht="12.75">
      <c r="A32" s="8">
        <v>25</v>
      </c>
      <c r="B32" s="6" t="s">
        <v>53</v>
      </c>
      <c r="C32" s="3">
        <v>9709</v>
      </c>
      <c r="D32" s="3" t="s">
        <v>96</v>
      </c>
      <c r="E32" s="3" t="s">
        <v>97</v>
      </c>
      <c r="F32" s="7">
        <v>7201.2</v>
      </c>
    </row>
    <row r="33" spans="1:6" ht="12.75">
      <c r="A33" s="8">
        <f>A32+1</f>
        <v>26</v>
      </c>
      <c r="B33" s="6" t="s">
        <v>98</v>
      </c>
      <c r="C33" s="3">
        <v>9727</v>
      </c>
      <c r="D33" s="3" t="s">
        <v>99</v>
      </c>
      <c r="E33" s="3" t="s">
        <v>100</v>
      </c>
      <c r="F33" s="7">
        <v>261</v>
      </c>
    </row>
    <row r="34" spans="1:6" ht="12.75">
      <c r="A34" s="8">
        <f aca="true" t="shared" si="0" ref="A34:A39">A33+1</f>
        <v>27</v>
      </c>
      <c r="B34" s="6" t="s">
        <v>98</v>
      </c>
      <c r="C34" s="3">
        <v>9696</v>
      </c>
      <c r="D34" s="3" t="s">
        <v>77</v>
      </c>
      <c r="E34" s="3" t="s">
        <v>65</v>
      </c>
      <c r="F34" s="7">
        <v>82.98</v>
      </c>
    </row>
    <row r="35" spans="1:6" ht="12.75">
      <c r="A35" s="8">
        <f t="shared" si="0"/>
        <v>28</v>
      </c>
      <c r="B35" s="6" t="s">
        <v>98</v>
      </c>
      <c r="C35" s="3">
        <v>9699</v>
      </c>
      <c r="D35" s="3" t="s">
        <v>101</v>
      </c>
      <c r="E35" s="3" t="s">
        <v>102</v>
      </c>
      <c r="F35" s="7">
        <v>200</v>
      </c>
    </row>
    <row r="36" spans="1:6" ht="12.75">
      <c r="A36" s="8">
        <f t="shared" si="0"/>
        <v>29</v>
      </c>
      <c r="B36" s="6" t="s">
        <v>98</v>
      </c>
      <c r="C36" s="3">
        <v>9723</v>
      </c>
      <c r="D36" s="3" t="s">
        <v>69</v>
      </c>
      <c r="E36" s="3" t="s">
        <v>103</v>
      </c>
      <c r="F36" s="7">
        <v>88.88</v>
      </c>
    </row>
    <row r="37" spans="1:6" ht="12.75">
      <c r="A37" s="8">
        <f t="shared" si="0"/>
        <v>30</v>
      </c>
      <c r="B37" s="6" t="s">
        <v>98</v>
      </c>
      <c r="C37" s="3">
        <v>9722</v>
      </c>
      <c r="D37" s="3" t="s">
        <v>104</v>
      </c>
      <c r="E37" s="3" t="s">
        <v>105</v>
      </c>
      <c r="F37" s="7">
        <v>55516.62</v>
      </c>
    </row>
    <row r="38" spans="1:6" ht="12.75">
      <c r="A38" s="8">
        <f t="shared" si="0"/>
        <v>31</v>
      </c>
      <c r="B38" s="6" t="s">
        <v>55</v>
      </c>
      <c r="C38" s="3">
        <v>9088</v>
      </c>
      <c r="D38" s="3" t="s">
        <v>72</v>
      </c>
      <c r="E38" s="3" t="s">
        <v>106</v>
      </c>
      <c r="F38" s="7">
        <v>2901.6</v>
      </c>
    </row>
    <row r="39" spans="1:6" ht="12.75">
      <c r="A39" s="8">
        <f t="shared" si="0"/>
        <v>32</v>
      </c>
      <c r="B39" s="6" t="s">
        <v>58</v>
      </c>
      <c r="C39" s="3">
        <v>9733</v>
      </c>
      <c r="D39" s="3" t="s">
        <v>89</v>
      </c>
      <c r="E39" s="3" t="s">
        <v>107</v>
      </c>
      <c r="F39" s="7">
        <v>1216.8</v>
      </c>
    </row>
    <row r="40" spans="1:6" ht="13.5" thickBot="1">
      <c r="A40" s="81"/>
      <c r="B40" s="82"/>
      <c r="C40" s="83"/>
      <c r="D40" s="84"/>
      <c r="E40" s="85" t="s">
        <v>108</v>
      </c>
      <c r="F40" s="86">
        <f>SUM(F8:F39)</f>
        <v>231931.86000000007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140625" style="26" customWidth="1"/>
    <col min="2" max="2" width="17.421875" style="26" customWidth="1"/>
    <col min="3" max="3" width="42.57421875" style="26" customWidth="1"/>
    <col min="4" max="4" width="35.8515625" style="26" customWidth="1"/>
    <col min="5" max="5" width="12.7109375" style="26" customWidth="1"/>
    <col min="6" max="16384" width="9.140625" style="26" customWidth="1"/>
  </cols>
  <sheetData>
    <row r="1" spans="1:4" ht="12.75">
      <c r="A1" s="25" t="s">
        <v>9</v>
      </c>
      <c r="B1" s="25"/>
      <c r="C1" s="25"/>
      <c r="D1" s="25"/>
    </row>
    <row r="3" spans="1:4" ht="15.75" customHeight="1">
      <c r="A3" s="111" t="s">
        <v>15</v>
      </c>
      <c r="B3" s="111"/>
      <c r="C3" s="111"/>
      <c r="D3" s="27"/>
    </row>
    <row r="4" spans="1:10" ht="19.5" customHeight="1">
      <c r="A4" s="112" t="s">
        <v>16</v>
      </c>
      <c r="B4" s="112"/>
      <c r="C4" s="112"/>
      <c r="D4" s="112"/>
      <c r="E4" s="112"/>
      <c r="F4" s="28"/>
      <c r="G4" s="28"/>
      <c r="H4" s="28"/>
      <c r="I4" s="29"/>
      <c r="J4" s="29"/>
    </row>
    <row r="5" spans="1:10" ht="12.75">
      <c r="A5" s="30"/>
      <c r="B5" s="31"/>
      <c r="C5" s="31"/>
      <c r="D5" s="31"/>
      <c r="E5" s="28"/>
      <c r="F5" s="28"/>
      <c r="G5" s="28"/>
      <c r="H5" s="28"/>
      <c r="I5" s="29"/>
      <c r="J5" s="29"/>
    </row>
    <row r="6" spans="1:10" ht="12.75">
      <c r="A6" s="30"/>
      <c r="B6" s="45" t="s">
        <v>28</v>
      </c>
      <c r="C6" s="23" t="str">
        <f>materiale!E5</f>
        <v>17-21 octombrie 2016</v>
      </c>
      <c r="D6" s="31"/>
      <c r="E6" s="28"/>
      <c r="F6" s="28"/>
      <c r="G6" s="28"/>
      <c r="H6" s="28"/>
      <c r="I6" s="29"/>
      <c r="J6" s="29"/>
    </row>
    <row r="8" spans="1:5" ht="12.75">
      <c r="A8" s="32" t="s">
        <v>10</v>
      </c>
      <c r="B8" s="33" t="s">
        <v>11</v>
      </c>
      <c r="C8" s="33" t="s">
        <v>12</v>
      </c>
      <c r="D8" s="33" t="s">
        <v>17</v>
      </c>
      <c r="E8" s="34" t="s">
        <v>13</v>
      </c>
    </row>
    <row r="9" spans="1:5" s="39" customFormat="1" ht="26.25">
      <c r="A9" s="107">
        <v>42662</v>
      </c>
      <c r="B9" s="107" t="s">
        <v>114</v>
      </c>
      <c r="C9" s="108" t="s">
        <v>115</v>
      </c>
      <c r="D9" s="87" t="s">
        <v>116</v>
      </c>
      <c r="E9" s="38">
        <v>12300</v>
      </c>
    </row>
    <row r="10" spans="1:5" s="39" customFormat="1" ht="12.75">
      <c r="A10" s="35"/>
      <c r="B10" s="36"/>
      <c r="C10" s="37"/>
      <c r="D10" s="37"/>
      <c r="E10" s="38"/>
    </row>
    <row r="11" spans="1:5" s="39" customFormat="1" ht="12.75">
      <c r="A11" s="35"/>
      <c r="B11" s="36"/>
      <c r="C11" s="36"/>
      <c r="D11" s="37"/>
      <c r="E11" s="38"/>
    </row>
    <row r="12" spans="1:5" s="39" customFormat="1" ht="12.75">
      <c r="A12" s="35"/>
      <c r="B12" s="36"/>
      <c r="C12" s="37"/>
      <c r="D12" s="37"/>
      <c r="E12" s="38"/>
    </row>
    <row r="13" spans="1:5" s="39" customFormat="1" ht="12.75">
      <c r="A13" s="35"/>
      <c r="B13" s="36"/>
      <c r="C13" s="37"/>
      <c r="D13" s="37"/>
      <c r="E13" s="38"/>
    </row>
    <row r="14" spans="1:5" s="39" customFormat="1" ht="12.75">
      <c r="A14" s="35"/>
      <c r="B14" s="40"/>
      <c r="C14" s="41"/>
      <c r="D14" s="41"/>
      <c r="E14" s="38"/>
    </row>
    <row r="15" spans="1:5" s="39" customFormat="1" ht="12.75">
      <c r="A15" s="35"/>
      <c r="B15" s="40"/>
      <c r="C15" s="41"/>
      <c r="D15" s="41"/>
      <c r="E15" s="38"/>
    </row>
    <row r="16" spans="1:5" s="39" customFormat="1" ht="12.75">
      <c r="A16" s="35"/>
      <c r="B16" s="40"/>
      <c r="C16" s="41"/>
      <c r="D16" s="41"/>
      <c r="E16" s="38"/>
    </row>
    <row r="17" spans="1:5" s="39" customFormat="1" ht="12.75">
      <c r="A17" s="35"/>
      <c r="B17" s="40"/>
      <c r="C17" s="41"/>
      <c r="D17" s="41"/>
      <c r="E17" s="38"/>
    </row>
    <row r="18" spans="1:5" ht="12.75">
      <c r="A18" s="42" t="s">
        <v>14</v>
      </c>
      <c r="B18" s="43"/>
      <c r="C18" s="43"/>
      <c r="D18" s="43"/>
      <c r="E18" s="44">
        <f>SUM(E9:E17)</f>
        <v>12300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26" customWidth="1"/>
    <col min="2" max="2" width="17.421875" style="26" customWidth="1"/>
    <col min="3" max="3" width="42.57421875" style="26" customWidth="1"/>
    <col min="4" max="4" width="35.8515625" style="26" customWidth="1"/>
    <col min="5" max="5" width="12.7109375" style="26" customWidth="1"/>
    <col min="6" max="16384" width="9.140625" style="26" customWidth="1"/>
  </cols>
  <sheetData>
    <row r="1" spans="1:4" ht="12.75">
      <c r="A1" s="25" t="s">
        <v>9</v>
      </c>
      <c r="B1" s="25"/>
      <c r="C1" s="25"/>
      <c r="D1" s="25"/>
    </row>
    <row r="3" spans="1:4" ht="15.75" customHeight="1">
      <c r="A3" s="111" t="s">
        <v>15</v>
      </c>
      <c r="B3" s="111"/>
      <c r="C3" s="111"/>
      <c r="D3" s="27"/>
    </row>
    <row r="4" spans="1:10" ht="30" customHeight="1">
      <c r="A4" s="112" t="s">
        <v>27</v>
      </c>
      <c r="B4" s="112"/>
      <c r="C4" s="112"/>
      <c r="D4" s="112"/>
      <c r="E4" s="112"/>
      <c r="F4" s="28"/>
      <c r="G4" s="28"/>
      <c r="H4" s="28"/>
      <c r="I4" s="29"/>
      <c r="J4" s="29"/>
    </row>
    <row r="5" spans="1:10" ht="12.75">
      <c r="A5" s="30"/>
      <c r="B5" s="31"/>
      <c r="C5" s="31"/>
      <c r="D5" s="31"/>
      <c r="E5" s="28"/>
      <c r="F5" s="28"/>
      <c r="G5" s="28"/>
      <c r="H5" s="28"/>
      <c r="I5" s="29"/>
      <c r="J5" s="29"/>
    </row>
    <row r="6" spans="1:10" ht="12.75">
      <c r="A6" s="30"/>
      <c r="B6" s="45" t="s">
        <v>28</v>
      </c>
      <c r="C6" s="23" t="str">
        <f>'proiecte 56'!C6</f>
        <v>17-21 octombrie 2016</v>
      </c>
      <c r="D6" s="31"/>
      <c r="E6" s="28"/>
      <c r="F6" s="28"/>
      <c r="G6" s="28"/>
      <c r="H6" s="28"/>
      <c r="I6" s="29"/>
      <c r="J6" s="29"/>
    </row>
    <row r="8" spans="1:5" ht="13.5" thickBot="1">
      <c r="A8" s="32" t="s">
        <v>10</v>
      </c>
      <c r="B8" s="33" t="s">
        <v>11</v>
      </c>
      <c r="C8" s="33" t="s">
        <v>12</v>
      </c>
      <c r="D8" s="33" t="s">
        <v>17</v>
      </c>
      <c r="E8" s="34" t="s">
        <v>13</v>
      </c>
    </row>
    <row r="9" spans="1:5" s="39" customFormat="1" ht="26.25">
      <c r="A9" s="109">
        <v>42663</v>
      </c>
      <c r="B9" s="110" t="s">
        <v>117</v>
      </c>
      <c r="C9" s="108" t="s">
        <v>118</v>
      </c>
      <c r="D9" s="87" t="s">
        <v>119</v>
      </c>
      <c r="E9" s="38">
        <v>10900</v>
      </c>
    </row>
    <row r="10" spans="1:5" s="39" customFormat="1" ht="26.25">
      <c r="A10" s="109">
        <v>42663</v>
      </c>
      <c r="B10" s="109" t="s">
        <v>120</v>
      </c>
      <c r="C10" s="108" t="s">
        <v>121</v>
      </c>
      <c r="D10" s="87" t="s">
        <v>119</v>
      </c>
      <c r="E10" s="38">
        <v>59000</v>
      </c>
    </row>
    <row r="11" spans="1:5" s="39" customFormat="1" ht="12.75">
      <c r="A11" s="35"/>
      <c r="B11" s="36"/>
      <c r="C11" s="36"/>
      <c r="D11" s="37"/>
      <c r="E11" s="38"/>
    </row>
    <row r="12" spans="1:5" s="39" customFormat="1" ht="12.75">
      <c r="A12" s="35"/>
      <c r="B12" s="36"/>
      <c r="C12" s="37"/>
      <c r="D12" s="37"/>
      <c r="E12" s="38"/>
    </row>
    <row r="13" spans="1:5" s="39" customFormat="1" ht="12.75">
      <c r="A13" s="35"/>
      <c r="B13" s="36"/>
      <c r="C13" s="37"/>
      <c r="D13" s="37"/>
      <c r="E13" s="38"/>
    </row>
    <row r="14" spans="1:5" s="39" customFormat="1" ht="12.75">
      <c r="A14" s="35"/>
      <c r="B14" s="40"/>
      <c r="C14" s="41"/>
      <c r="D14" s="41"/>
      <c r="E14" s="38"/>
    </row>
    <row r="15" spans="1:5" s="39" customFormat="1" ht="12.75">
      <c r="A15" s="35"/>
      <c r="B15" s="40"/>
      <c r="C15" s="41"/>
      <c r="D15" s="41"/>
      <c r="E15" s="38"/>
    </row>
    <row r="16" spans="1:5" s="39" customFormat="1" ht="12.75">
      <c r="A16" s="35"/>
      <c r="B16" s="40"/>
      <c r="C16" s="41"/>
      <c r="D16" s="41"/>
      <c r="E16" s="38"/>
    </row>
    <row r="17" spans="1:5" s="39" customFormat="1" ht="12.75">
      <c r="A17" s="35"/>
      <c r="B17" s="40"/>
      <c r="C17" s="41"/>
      <c r="D17" s="41"/>
      <c r="E17" s="38"/>
    </row>
    <row r="18" spans="1:5" ht="13.5" thickBot="1">
      <c r="A18" s="42" t="s">
        <v>14</v>
      </c>
      <c r="B18" s="43"/>
      <c r="C18" s="43"/>
      <c r="D18" s="43"/>
      <c r="E18" s="44">
        <f>SUM(E9:E17)</f>
        <v>69900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H15" sqref="H15"/>
    </sheetView>
  </sheetViews>
  <sheetFormatPr defaultColWidth="10.421875" defaultRowHeight="12.75"/>
  <cols>
    <col min="1" max="1" width="9.421875" style="64" customWidth="1"/>
    <col min="2" max="2" width="17.28125" style="64" customWidth="1"/>
    <col min="3" max="3" width="14.7109375" style="64" customWidth="1"/>
    <col min="4" max="4" width="24.7109375" style="64" customWidth="1"/>
    <col min="5" max="5" width="39.421875" style="133" customWidth="1"/>
    <col min="6" max="6" width="15.00390625" style="64" customWidth="1"/>
    <col min="7" max="16384" width="10.421875" style="64" customWidth="1"/>
  </cols>
  <sheetData>
    <row r="1" spans="1:6" ht="12.75">
      <c r="A1" s="10" t="s">
        <v>19</v>
      </c>
      <c r="B1" s="20"/>
      <c r="C1" s="11"/>
      <c r="D1" s="11"/>
      <c r="E1" s="129"/>
      <c r="F1" s="20"/>
    </row>
    <row r="2" spans="2:6" ht="12.75">
      <c r="B2" s="20"/>
      <c r="C2" s="20"/>
      <c r="D2" s="20"/>
      <c r="E2" s="129"/>
      <c r="F2" s="20"/>
    </row>
    <row r="3" spans="1:6" ht="12.75">
      <c r="A3" s="10" t="s">
        <v>20</v>
      </c>
      <c r="B3" s="11"/>
      <c r="C3" s="20"/>
      <c r="D3" s="11"/>
      <c r="E3" s="130"/>
      <c r="F3" s="20"/>
    </row>
    <row r="4" spans="1:6" ht="12.75">
      <c r="A4" s="10" t="s">
        <v>21</v>
      </c>
      <c r="B4" s="11"/>
      <c r="C4" s="20"/>
      <c r="D4" s="11"/>
      <c r="E4" s="129"/>
      <c r="F4" s="11"/>
    </row>
    <row r="5" spans="1:6" ht="12.75">
      <c r="A5" s="20"/>
      <c r="B5" s="11"/>
      <c r="C5" s="20"/>
      <c r="D5" s="20"/>
      <c r="E5" s="129"/>
      <c r="F5" s="20"/>
    </row>
    <row r="6" spans="1:6" ht="12.75">
      <c r="A6" s="20"/>
      <c r="B6" s="12"/>
      <c r="C6" s="45" t="s">
        <v>28</v>
      </c>
      <c r="D6" s="11" t="str">
        <f>'proiecte 58'!C6</f>
        <v>17-21 octombrie 2016</v>
      </c>
      <c r="E6" s="129"/>
      <c r="F6" s="20"/>
    </row>
    <row r="7" spans="1:6" ht="12.75">
      <c r="A7" s="20"/>
      <c r="B7" s="20"/>
      <c r="C7" s="20"/>
      <c r="D7" s="20"/>
      <c r="E7" s="129"/>
      <c r="F7" s="20"/>
    </row>
    <row r="8" spans="1:6" ht="53.25" thickBot="1">
      <c r="A8" s="13" t="s">
        <v>3</v>
      </c>
      <c r="B8" s="14" t="s">
        <v>4</v>
      </c>
      <c r="C8" s="15" t="s">
        <v>5</v>
      </c>
      <c r="D8" s="14" t="s">
        <v>22</v>
      </c>
      <c r="E8" s="15" t="s">
        <v>23</v>
      </c>
      <c r="F8" s="16" t="s">
        <v>24</v>
      </c>
    </row>
    <row r="9" spans="1:6" ht="12.75">
      <c r="A9" s="52">
        <v>1</v>
      </c>
      <c r="B9" s="53" t="s">
        <v>37</v>
      </c>
      <c r="C9" s="54">
        <v>20960</v>
      </c>
      <c r="D9" s="59" t="s">
        <v>38</v>
      </c>
      <c r="E9" s="65" t="s">
        <v>39</v>
      </c>
      <c r="F9" s="55">
        <v>199</v>
      </c>
    </row>
    <row r="10" spans="1:6" ht="12.75">
      <c r="A10" s="52">
        <v>2</v>
      </c>
      <c r="B10" s="53" t="s">
        <v>37</v>
      </c>
      <c r="C10" s="54">
        <v>20961</v>
      </c>
      <c r="D10" s="59" t="s">
        <v>38</v>
      </c>
      <c r="E10" s="65" t="s">
        <v>40</v>
      </c>
      <c r="F10" s="56">
        <v>500</v>
      </c>
    </row>
    <row r="11" spans="1:6" ht="12.75">
      <c r="A11" s="52">
        <v>3</v>
      </c>
      <c r="B11" s="53" t="s">
        <v>37</v>
      </c>
      <c r="C11" s="54">
        <v>20970</v>
      </c>
      <c r="D11" s="59" t="s">
        <v>41</v>
      </c>
      <c r="E11" s="65" t="s">
        <v>42</v>
      </c>
      <c r="F11" s="56">
        <v>30</v>
      </c>
    </row>
    <row r="12" spans="1:6" ht="12.75">
      <c r="A12" s="52">
        <v>4</v>
      </c>
      <c r="B12" s="53" t="s">
        <v>37</v>
      </c>
      <c r="C12" s="54">
        <v>20967</v>
      </c>
      <c r="D12" s="59" t="s">
        <v>31</v>
      </c>
      <c r="E12" s="65" t="s">
        <v>43</v>
      </c>
      <c r="F12" s="56">
        <v>1315.92</v>
      </c>
    </row>
    <row r="13" spans="1:256" ht="12.75">
      <c r="A13" s="52">
        <v>5</v>
      </c>
      <c r="B13" s="53" t="s">
        <v>37</v>
      </c>
      <c r="C13" s="57">
        <v>20971</v>
      </c>
      <c r="D13" s="59" t="s">
        <v>41</v>
      </c>
      <c r="E13" s="65" t="s">
        <v>44</v>
      </c>
      <c r="F13" s="56">
        <v>100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6" ht="12.75">
      <c r="A14" s="52">
        <v>6</v>
      </c>
      <c r="B14" s="53" t="s">
        <v>37</v>
      </c>
      <c r="C14" s="54">
        <v>20973</v>
      </c>
      <c r="D14" s="59" t="s">
        <v>41</v>
      </c>
      <c r="E14" s="65" t="s">
        <v>45</v>
      </c>
      <c r="F14" s="58">
        <v>10</v>
      </c>
    </row>
    <row r="15" spans="1:6" ht="12.75">
      <c r="A15" s="52">
        <v>7</v>
      </c>
      <c r="B15" s="53" t="s">
        <v>37</v>
      </c>
      <c r="C15" s="59">
        <v>20974</v>
      </c>
      <c r="D15" s="59" t="s">
        <v>41</v>
      </c>
      <c r="E15" s="65" t="s">
        <v>46</v>
      </c>
      <c r="F15" s="58">
        <v>500</v>
      </c>
    </row>
    <row r="16" spans="1:6" ht="12.75">
      <c r="A16" s="52">
        <v>8</v>
      </c>
      <c r="B16" s="53" t="s">
        <v>37</v>
      </c>
      <c r="C16" s="59">
        <v>20975</v>
      </c>
      <c r="D16" s="59" t="s">
        <v>41</v>
      </c>
      <c r="E16" s="65" t="s">
        <v>47</v>
      </c>
      <c r="F16" s="58">
        <v>100</v>
      </c>
    </row>
    <row r="17" spans="1:6" ht="12.75">
      <c r="A17" s="52">
        <v>9</v>
      </c>
      <c r="B17" s="53" t="s">
        <v>37</v>
      </c>
      <c r="C17" s="59">
        <v>20976</v>
      </c>
      <c r="D17" s="59" t="s">
        <v>41</v>
      </c>
      <c r="E17" s="65" t="s">
        <v>48</v>
      </c>
      <c r="F17" s="58">
        <v>10</v>
      </c>
    </row>
    <row r="18" spans="1:6" ht="12.75">
      <c r="A18" s="52">
        <f aca="true" t="shared" si="0" ref="A18:A28">A17+1</f>
        <v>10</v>
      </c>
      <c r="B18" s="53" t="s">
        <v>37</v>
      </c>
      <c r="C18" s="59">
        <v>20977</v>
      </c>
      <c r="D18" s="59" t="s">
        <v>41</v>
      </c>
      <c r="E18" s="65" t="s">
        <v>49</v>
      </c>
      <c r="F18" s="58">
        <v>200</v>
      </c>
    </row>
    <row r="19" spans="1:6" ht="12.75">
      <c r="A19" s="52">
        <f t="shared" si="0"/>
        <v>11</v>
      </c>
      <c r="B19" s="53" t="s">
        <v>37</v>
      </c>
      <c r="C19" s="59">
        <v>20966</v>
      </c>
      <c r="D19" s="59" t="s">
        <v>38</v>
      </c>
      <c r="E19" s="65" t="s">
        <v>50</v>
      </c>
      <c r="F19" s="60">
        <v>100</v>
      </c>
    </row>
    <row r="20" spans="1:6" ht="12.75">
      <c r="A20" s="52">
        <f t="shared" si="0"/>
        <v>12</v>
      </c>
      <c r="B20" s="53" t="s">
        <v>37</v>
      </c>
      <c r="C20" s="59">
        <v>20968</v>
      </c>
      <c r="D20" s="59" t="s">
        <v>38</v>
      </c>
      <c r="E20" s="65" t="s">
        <v>51</v>
      </c>
      <c r="F20" s="60">
        <v>600</v>
      </c>
    </row>
    <row r="21" spans="1:6" ht="12.75">
      <c r="A21" s="52">
        <f t="shared" si="0"/>
        <v>13</v>
      </c>
      <c r="B21" s="53" t="s">
        <v>37</v>
      </c>
      <c r="C21" s="59">
        <v>20972</v>
      </c>
      <c r="D21" s="59" t="s">
        <v>41</v>
      </c>
      <c r="E21" s="65" t="s">
        <v>52</v>
      </c>
      <c r="F21" s="58">
        <v>100</v>
      </c>
    </row>
    <row r="22" spans="1:6" ht="12.75">
      <c r="A22" s="52">
        <f t="shared" si="0"/>
        <v>14</v>
      </c>
      <c r="B22" s="53" t="s">
        <v>53</v>
      </c>
      <c r="C22" s="59">
        <v>21008</v>
      </c>
      <c r="D22" s="59" t="s">
        <v>31</v>
      </c>
      <c r="E22" s="65" t="s">
        <v>54</v>
      </c>
      <c r="F22" s="58">
        <v>4876.96</v>
      </c>
    </row>
    <row r="23" spans="1:6" ht="12.75">
      <c r="A23" s="52">
        <f t="shared" si="0"/>
        <v>15</v>
      </c>
      <c r="B23" s="53" t="s">
        <v>55</v>
      </c>
      <c r="C23" s="59">
        <v>21041</v>
      </c>
      <c r="D23" s="59" t="s">
        <v>38</v>
      </c>
      <c r="E23" s="65" t="s">
        <v>56</v>
      </c>
      <c r="F23" s="58">
        <v>200</v>
      </c>
    </row>
    <row r="24" spans="1:6" ht="26.25">
      <c r="A24" s="52">
        <f t="shared" si="0"/>
        <v>16</v>
      </c>
      <c r="B24" s="53" t="s">
        <v>55</v>
      </c>
      <c r="C24" s="59">
        <v>21039</v>
      </c>
      <c r="D24" s="59" t="s">
        <v>38</v>
      </c>
      <c r="E24" s="65" t="s">
        <v>57</v>
      </c>
      <c r="F24" s="58">
        <v>7320</v>
      </c>
    </row>
    <row r="25" spans="1:6" ht="26.25">
      <c r="A25" s="52">
        <f t="shared" si="0"/>
        <v>17</v>
      </c>
      <c r="B25" s="53" t="s">
        <v>58</v>
      </c>
      <c r="C25" s="54">
        <v>21042</v>
      </c>
      <c r="D25" s="59" t="s">
        <v>38</v>
      </c>
      <c r="E25" s="65" t="s">
        <v>59</v>
      </c>
      <c r="F25" s="58">
        <v>500</v>
      </c>
    </row>
    <row r="26" spans="1:6" ht="26.25">
      <c r="A26" s="52">
        <f t="shared" si="0"/>
        <v>18</v>
      </c>
      <c r="B26" s="53" t="s">
        <v>58</v>
      </c>
      <c r="C26" s="59">
        <v>9724</v>
      </c>
      <c r="D26" s="59" t="s">
        <v>38</v>
      </c>
      <c r="E26" s="65" t="s">
        <v>60</v>
      </c>
      <c r="F26" s="58">
        <v>861007.63</v>
      </c>
    </row>
    <row r="27" spans="1:6" ht="12.75">
      <c r="A27" s="52">
        <f t="shared" si="0"/>
        <v>19</v>
      </c>
      <c r="B27" s="53" t="s">
        <v>58</v>
      </c>
      <c r="C27" s="54">
        <v>9784</v>
      </c>
      <c r="D27" s="59" t="s">
        <v>38</v>
      </c>
      <c r="E27" s="65" t="s">
        <v>61</v>
      </c>
      <c r="F27" s="56">
        <v>129306.31</v>
      </c>
    </row>
    <row r="28" spans="1:6" ht="26.25">
      <c r="A28" s="52">
        <f t="shared" si="0"/>
        <v>20</v>
      </c>
      <c r="B28" s="66">
        <v>42663</v>
      </c>
      <c r="C28" s="67">
        <v>21040</v>
      </c>
      <c r="D28" s="68" t="s">
        <v>62</v>
      </c>
      <c r="E28" s="131" t="s">
        <v>63</v>
      </c>
      <c r="F28" s="69">
        <v>300</v>
      </c>
    </row>
    <row r="29" spans="1:6" ht="12.75">
      <c r="A29" s="61"/>
      <c r="B29" s="62"/>
      <c r="C29" s="61"/>
      <c r="D29" s="61"/>
      <c r="E29" s="132" t="s">
        <v>1</v>
      </c>
      <c r="F29" s="63">
        <f>SUM(F9:F28)</f>
        <v>1007275.8200000001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24" sqref="F24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9.421875" style="138" customWidth="1"/>
    <col min="6" max="6" width="15.00390625" style="17" customWidth="1"/>
    <col min="7" max="16384" width="10.421875" style="17" customWidth="1"/>
  </cols>
  <sheetData>
    <row r="1" spans="1:6" ht="12.75">
      <c r="A1" s="18" t="s">
        <v>19</v>
      </c>
      <c r="B1" s="9"/>
      <c r="C1" s="11"/>
      <c r="D1" s="11"/>
      <c r="E1" s="134"/>
      <c r="F1" s="9"/>
    </row>
    <row r="2" spans="2:6" ht="12.75">
      <c r="B2" s="9"/>
      <c r="C2" s="9"/>
      <c r="D2" s="9"/>
      <c r="E2" s="134"/>
      <c r="F2" s="9"/>
    </row>
    <row r="3" spans="1:6" ht="12.75">
      <c r="A3" s="18" t="s">
        <v>20</v>
      </c>
      <c r="B3" s="11"/>
      <c r="C3" s="9"/>
      <c r="D3" s="11"/>
      <c r="E3" s="135"/>
      <c r="F3" s="9"/>
    </row>
    <row r="4" spans="1:6" ht="12.75">
      <c r="A4" s="18" t="s">
        <v>25</v>
      </c>
      <c r="B4" s="11"/>
      <c r="C4" s="9"/>
      <c r="D4" s="11"/>
      <c r="E4" s="134"/>
      <c r="F4" s="11"/>
    </row>
    <row r="5" spans="1:6" ht="12.75">
      <c r="A5" s="9"/>
      <c r="B5" s="11"/>
      <c r="C5" s="9"/>
      <c r="D5" s="9"/>
      <c r="E5" s="134"/>
      <c r="F5" s="9"/>
    </row>
    <row r="6" spans="1:6" ht="12.75">
      <c r="A6" s="9"/>
      <c r="B6" s="12"/>
      <c r="C6" s="45" t="s">
        <v>28</v>
      </c>
      <c r="D6" s="11" t="str">
        <f>juridice!D6</f>
        <v>17-21 octombrie 2016</v>
      </c>
      <c r="E6" s="134"/>
      <c r="F6" s="9"/>
    </row>
    <row r="7" spans="1:6" ht="12.75">
      <c r="A7" s="9"/>
      <c r="B7" s="9"/>
      <c r="C7" s="9"/>
      <c r="D7" s="9"/>
      <c r="E7" s="134"/>
      <c r="F7" s="9"/>
    </row>
    <row r="8" spans="1:6" ht="52.5">
      <c r="A8" s="13" t="s">
        <v>3</v>
      </c>
      <c r="B8" s="14" t="s">
        <v>4</v>
      </c>
      <c r="C8" s="15" t="s">
        <v>5</v>
      </c>
      <c r="D8" s="14" t="s">
        <v>22</v>
      </c>
      <c r="E8" s="15" t="s">
        <v>23</v>
      </c>
      <c r="F8" s="19" t="s">
        <v>24</v>
      </c>
    </row>
    <row r="9" spans="1:6" ht="13.5">
      <c r="A9" s="46">
        <v>1</v>
      </c>
      <c r="B9" s="47">
        <v>42660</v>
      </c>
      <c r="C9" s="46">
        <v>20969</v>
      </c>
      <c r="D9" s="46" t="s">
        <v>29</v>
      </c>
      <c r="E9" s="136" t="s">
        <v>30</v>
      </c>
      <c r="F9" s="48">
        <v>309217.69</v>
      </c>
    </row>
    <row r="10" spans="1:6" ht="13.5">
      <c r="A10" s="46">
        <v>2</v>
      </c>
      <c r="B10" s="47">
        <v>42660</v>
      </c>
      <c r="C10" s="46">
        <v>10556</v>
      </c>
      <c r="D10" s="46" t="s">
        <v>31</v>
      </c>
      <c r="E10" s="136" t="s">
        <v>32</v>
      </c>
      <c r="F10" s="48">
        <v>500</v>
      </c>
    </row>
    <row r="11" spans="1:6" ht="13.5">
      <c r="A11" s="46">
        <v>3</v>
      </c>
      <c r="B11" s="47">
        <v>42660</v>
      </c>
      <c r="C11" s="46">
        <v>10555</v>
      </c>
      <c r="D11" s="46" t="s">
        <v>31</v>
      </c>
      <c r="E11" s="136" t="s">
        <v>33</v>
      </c>
      <c r="F11" s="48">
        <v>5931.2</v>
      </c>
    </row>
    <row r="12" spans="1:6" ht="13.5">
      <c r="A12" s="46">
        <v>4</v>
      </c>
      <c r="B12" s="47">
        <v>42661</v>
      </c>
      <c r="C12" s="46">
        <v>21007</v>
      </c>
      <c r="D12" s="46" t="s">
        <v>31</v>
      </c>
      <c r="E12" s="136" t="s">
        <v>34</v>
      </c>
      <c r="F12" s="48">
        <v>366193</v>
      </c>
    </row>
    <row r="13" spans="1:256" ht="27">
      <c r="A13" s="46">
        <v>5</v>
      </c>
      <c r="B13" s="47">
        <v>42661</v>
      </c>
      <c r="C13" s="46">
        <v>21009</v>
      </c>
      <c r="D13" s="46" t="s">
        <v>31</v>
      </c>
      <c r="E13" s="136" t="s">
        <v>35</v>
      </c>
      <c r="F13" s="48">
        <v>92968.67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6">
        <v>6</v>
      </c>
      <c r="B14" s="47">
        <v>42662</v>
      </c>
      <c r="C14" s="46">
        <v>10562</v>
      </c>
      <c r="D14" s="46" t="s">
        <v>31</v>
      </c>
      <c r="E14" s="136" t="s">
        <v>36</v>
      </c>
      <c r="F14" s="48">
        <v>79662.74</v>
      </c>
    </row>
    <row r="15" spans="1:6" ht="13.5">
      <c r="A15" s="49" t="s">
        <v>1</v>
      </c>
      <c r="B15" s="50"/>
      <c r="C15" s="50"/>
      <c r="D15" s="50"/>
      <c r="E15" s="137"/>
      <c r="F15" s="51">
        <f>SUM(F9:F14)</f>
        <v>854473.3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0" sqref="B10"/>
    </sheetView>
  </sheetViews>
  <sheetFormatPr defaultColWidth="8.00390625" defaultRowHeight="12.75"/>
  <cols>
    <col min="1" max="1" width="20.140625" style="114" customWidth="1"/>
    <col min="2" max="2" width="17.8515625" style="114" customWidth="1"/>
    <col min="3" max="5" width="31.421875" style="114" customWidth="1"/>
    <col min="6" max="16384" width="31.421875" style="24" customWidth="1"/>
  </cols>
  <sheetData>
    <row r="1" spans="1:4" ht="15.75" customHeight="1">
      <c r="A1" s="115" t="s">
        <v>9</v>
      </c>
      <c r="B1" s="115"/>
      <c r="C1" s="115"/>
      <c r="D1" s="115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13" t="s">
        <v>122</v>
      </c>
      <c r="B7" s="115"/>
      <c r="C7" s="115"/>
    </row>
    <row r="8" spans="1:3" ht="15.75" customHeight="1">
      <c r="A8" s="116" t="s">
        <v>18</v>
      </c>
      <c r="B8" s="117"/>
      <c r="C8" s="117"/>
    </row>
    <row r="9" spans="1:4" ht="15.75" customHeight="1">
      <c r="A9" s="117"/>
      <c r="B9" s="118"/>
      <c r="C9" s="118"/>
      <c r="D9" s="118"/>
    </row>
    <row r="10" spans="1:4" ht="15.75" customHeight="1">
      <c r="A10" s="117"/>
      <c r="B10" s="139" t="s">
        <v>123</v>
      </c>
      <c r="C10" s="119" t="str">
        <f>despagubiri!D6</f>
        <v>17-21 octombrie 2016</v>
      </c>
      <c r="D10" s="119"/>
    </row>
    <row r="11" ht="15" customHeight="1"/>
    <row r="12" spans="1:5" ht="15.75" customHeight="1">
      <c r="A12" s="120" t="s">
        <v>10</v>
      </c>
      <c r="B12" s="120" t="s">
        <v>11</v>
      </c>
      <c r="C12" s="120" t="s">
        <v>12</v>
      </c>
      <c r="D12" s="120" t="s">
        <v>17</v>
      </c>
      <c r="E12" s="120" t="s">
        <v>124</v>
      </c>
    </row>
    <row r="13" spans="1:5" ht="30" customHeight="1">
      <c r="A13" s="121" t="s">
        <v>37</v>
      </c>
      <c r="B13" s="122">
        <v>9678</v>
      </c>
      <c r="C13" s="123" t="s">
        <v>125</v>
      </c>
      <c r="D13" s="124" t="s">
        <v>126</v>
      </c>
      <c r="E13" s="125">
        <v>59520</v>
      </c>
    </row>
    <row r="14" spans="1:5" ht="30" customHeight="1">
      <c r="A14" s="121"/>
      <c r="B14" s="122"/>
      <c r="C14" s="123"/>
      <c r="D14" s="124"/>
      <c r="E14" s="125"/>
    </row>
    <row r="15" spans="1:5" ht="24.75" customHeight="1">
      <c r="A15" s="126" t="s">
        <v>14</v>
      </c>
      <c r="B15" s="127"/>
      <c r="C15" s="127"/>
      <c r="D15" s="127"/>
      <c r="E15" s="128">
        <f>E13</f>
        <v>59520</v>
      </c>
    </row>
    <row r="16" ht="12.75" customHeight="1">
      <c r="F16" s="1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4.25" customHeight="1"/>
  </sheetData>
  <sheetProtection selectLockedCells="1" selectUnlockedCells="1"/>
  <mergeCells count="2">
    <mergeCell ref="B9:D9"/>
    <mergeCell ref="C10:D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21" customWidth="1"/>
    <col min="6" max="6" width="15.00390625" style="21" customWidth="1"/>
    <col min="7" max="16384" width="10.421875" style="21" customWidth="1"/>
  </cols>
  <sheetData>
    <row r="1" spans="1:6" ht="12.75">
      <c r="A1" s="18" t="s">
        <v>19</v>
      </c>
      <c r="B1" s="20"/>
      <c r="C1" s="11"/>
      <c r="D1" s="11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18" t="s">
        <v>26</v>
      </c>
      <c r="B3" s="11"/>
      <c r="C3" s="20"/>
      <c r="D3" s="11"/>
      <c r="E3" s="22"/>
      <c r="F3" s="20"/>
    </row>
    <row r="4" spans="1:6" ht="12.75">
      <c r="A4" s="112" t="s">
        <v>16</v>
      </c>
      <c r="B4" s="112"/>
      <c r="C4" s="112"/>
      <c r="D4" s="112"/>
      <c r="E4" s="112"/>
      <c r="F4" s="11"/>
    </row>
    <row r="5" spans="1:6" ht="12.75">
      <c r="A5" s="20"/>
      <c r="B5" s="11"/>
      <c r="C5" s="20"/>
      <c r="D5" s="20"/>
      <c r="E5" s="20"/>
      <c r="F5" s="20"/>
    </row>
    <row r="6" spans="1:6" ht="12.75">
      <c r="A6" s="20"/>
      <c r="B6" s="12"/>
      <c r="C6" s="45" t="s">
        <v>28</v>
      </c>
      <c r="D6" s="11" t="str">
        <f>investitii!C10</f>
        <v>17-21 octombrie 2016</v>
      </c>
      <c r="E6" s="20"/>
      <c r="F6" s="20"/>
    </row>
    <row r="7" spans="1:6" ht="12.75">
      <c r="A7" s="20"/>
      <c r="B7" s="20"/>
      <c r="C7" s="20"/>
      <c r="D7" s="20"/>
      <c r="E7" s="20"/>
      <c r="F7" s="20"/>
    </row>
    <row r="8" spans="1:6" ht="52.5">
      <c r="A8" s="88" t="s">
        <v>3</v>
      </c>
      <c r="B8" s="88" t="s">
        <v>4</v>
      </c>
      <c r="C8" s="89" t="s">
        <v>5</v>
      </c>
      <c r="D8" s="88" t="s">
        <v>22</v>
      </c>
      <c r="E8" s="88" t="s">
        <v>23</v>
      </c>
      <c r="F8" s="90" t="s">
        <v>24</v>
      </c>
    </row>
    <row r="9" spans="1:6" ht="26.25">
      <c r="A9" s="91">
        <v>1</v>
      </c>
      <c r="B9" s="92">
        <v>42661</v>
      </c>
      <c r="C9" s="93" t="s">
        <v>113</v>
      </c>
      <c r="D9" s="94" t="s">
        <v>110</v>
      </c>
      <c r="E9" s="95" t="s">
        <v>111</v>
      </c>
      <c r="F9" s="96">
        <v>1260000</v>
      </c>
    </row>
    <row r="10" spans="1:6" ht="12.75">
      <c r="A10" s="97"/>
      <c r="B10" s="92"/>
      <c r="C10" s="98"/>
      <c r="D10" s="102"/>
      <c r="E10" s="95"/>
      <c r="F10" s="96"/>
    </row>
    <row r="11" spans="1:6" ht="12.75">
      <c r="A11" s="97"/>
      <c r="B11" s="102"/>
      <c r="C11" s="103"/>
      <c r="D11" s="103"/>
      <c r="E11" s="103"/>
      <c r="F11" s="104"/>
    </row>
    <row r="12" spans="1:6" ht="12.75">
      <c r="A12" s="97"/>
      <c r="B12" s="88"/>
      <c r="C12" s="89"/>
      <c r="D12" s="88"/>
      <c r="E12" s="88"/>
      <c r="F12" s="105"/>
    </row>
    <row r="13" spans="1:256" ht="12.75">
      <c r="A13" s="99" t="s">
        <v>1</v>
      </c>
      <c r="B13" s="100"/>
      <c r="C13" s="100"/>
      <c r="D13" s="100"/>
      <c r="E13" s="100"/>
      <c r="F13" s="106">
        <f>SUM(F9:F12)</f>
        <v>1260000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C20" sqref="C20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21" customWidth="1"/>
    <col min="6" max="6" width="15.00390625" style="21" customWidth="1"/>
    <col min="7" max="16384" width="10.421875" style="21" customWidth="1"/>
  </cols>
  <sheetData>
    <row r="1" spans="1:6" ht="12.75">
      <c r="A1" s="18" t="s">
        <v>19</v>
      </c>
      <c r="B1" s="20"/>
      <c r="C1" s="11"/>
      <c r="D1" s="11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18" t="s">
        <v>26</v>
      </c>
      <c r="B3" s="11"/>
      <c r="C3" s="20"/>
      <c r="D3" s="11"/>
      <c r="E3" s="22"/>
      <c r="F3" s="20"/>
    </row>
    <row r="4" spans="1:6" ht="12.75">
      <c r="A4" s="112" t="s">
        <v>16</v>
      </c>
      <c r="B4" s="112"/>
      <c r="C4" s="112"/>
      <c r="D4" s="112"/>
      <c r="E4" s="112"/>
      <c r="F4" s="11"/>
    </row>
    <row r="5" spans="1:6" ht="12.75">
      <c r="A5" s="20"/>
      <c r="B5" s="11"/>
      <c r="C5" s="20"/>
      <c r="D5" s="20"/>
      <c r="E5" s="20"/>
      <c r="F5" s="20"/>
    </row>
    <row r="6" spans="1:6" ht="12.75">
      <c r="A6" s="20"/>
      <c r="B6" s="12"/>
      <c r="C6" s="45" t="s">
        <v>28</v>
      </c>
      <c r="D6" s="11" t="str">
        <f>'FRDS 56.35'!D6</f>
        <v>17-21 octombrie 2016</v>
      </c>
      <c r="E6" s="20"/>
      <c r="F6" s="20"/>
    </row>
    <row r="7" spans="1:6" ht="12.75">
      <c r="A7" s="20"/>
      <c r="B7" s="20"/>
      <c r="C7" s="20"/>
      <c r="D7" s="20"/>
      <c r="E7" s="20"/>
      <c r="F7" s="20"/>
    </row>
    <row r="8" spans="1:6" ht="52.5">
      <c r="A8" s="88" t="s">
        <v>3</v>
      </c>
      <c r="B8" s="88" t="s">
        <v>4</v>
      </c>
      <c r="C8" s="89" t="s">
        <v>5</v>
      </c>
      <c r="D8" s="88" t="s">
        <v>22</v>
      </c>
      <c r="E8" s="88" t="s">
        <v>23</v>
      </c>
      <c r="F8" s="90" t="s">
        <v>24</v>
      </c>
    </row>
    <row r="9" spans="1:6" ht="26.25">
      <c r="A9" s="91">
        <v>1</v>
      </c>
      <c r="B9" s="92">
        <v>42661</v>
      </c>
      <c r="C9" s="93" t="s">
        <v>109</v>
      </c>
      <c r="D9" s="94" t="s">
        <v>110</v>
      </c>
      <c r="E9" s="95" t="s">
        <v>111</v>
      </c>
      <c r="F9" s="96">
        <v>44400</v>
      </c>
    </row>
    <row r="10" spans="1:6" ht="26.25">
      <c r="A10" s="97">
        <v>2</v>
      </c>
      <c r="B10" s="92">
        <v>42661</v>
      </c>
      <c r="C10" s="98" t="s">
        <v>112</v>
      </c>
      <c r="D10" s="94" t="s">
        <v>110</v>
      </c>
      <c r="E10" s="95" t="s">
        <v>111</v>
      </c>
      <c r="F10" s="96">
        <v>194000</v>
      </c>
    </row>
    <row r="11" spans="1:256" ht="12.75">
      <c r="A11" s="99" t="s">
        <v>1</v>
      </c>
      <c r="B11" s="100"/>
      <c r="C11" s="100"/>
      <c r="D11" s="100"/>
      <c r="E11" s="100"/>
      <c r="F11" s="101">
        <f>SUM(F9:F10)</f>
        <v>238400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2016-10-26T07:14:14Z</cp:lastPrinted>
  <dcterms:created xsi:type="dcterms:W3CDTF">2016-01-19T13:06:09Z</dcterms:created>
  <dcterms:modified xsi:type="dcterms:W3CDTF">2016-10-26T07:14:17Z</dcterms:modified>
  <cp:category/>
  <cp:version/>
  <cp:contentType/>
  <cp:contentStatus/>
</cp:coreProperties>
</file>