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proiecte" sheetId="3" r:id="rId3"/>
    <sheet name="proiecte 58" sheetId="4" r:id="rId4"/>
    <sheet name="juridice" sheetId="5" r:id="rId5"/>
    <sheet name="despagubiri" sheetId="6" r:id="rId6"/>
    <sheet name="FRDS 56.35" sheetId="7" r:id="rId7"/>
    <sheet name="FRDS 56.37" sheetId="8" r:id="rId8"/>
  </sheets>
  <definedNames>
    <definedName name="_xlnm.Print_Area" localSheetId="0">'personal'!$C$1:$G$56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<sst xmlns="http://schemas.openxmlformats.org/spreadsheetml/2006/main" count="520" uniqueCount="218">
  <si>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</si>
  <si>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</si>
  <si>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</si>
  <si>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</si>
  <si>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</si>
  <si>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</si>
  <si>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</si>
  <si>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</si>
  <si>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</si>
  <si>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</si>
  <si>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</si>
  <si>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</si>
  <si>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</si>
  <si>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</si>
  <si>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</si>
  <si>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</si>
  <si>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</si>
  <si>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</si>
  <si>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</si>
  <si>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</si>
  <si>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</si>
  <si>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</si>
  <si>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</si>
  <si>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</si>
  <si>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</si>
  <si>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</si>
  <si>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</si>
  <si>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</si>
  <si>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</si>
  <si>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</si>
  <si>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</si>
  <si>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</si>
  <si>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</si>
  <si>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</si>
  <si>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</si>
  <si>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</si>
  <si>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</si>
  <si>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septembrie</t>
  </si>
  <si>
    <t>alim card concedii odihna</t>
  </si>
  <si>
    <t>Total 10.01.01</t>
  </si>
  <si>
    <t>Subtotal 10.01.06</t>
  </si>
  <si>
    <t>10.01.06</t>
  </si>
  <si>
    <t>septemb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</si>
  <si>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</si>
  <si>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</si>
  <si>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</si>
  <si>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</si>
  <si>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</si>
  <si>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</si>
  <si>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</si>
  <si>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</si>
  <si>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</si>
  <si>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</si>
  <si>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</si>
  <si>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</si>
  <si>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</si>
  <si>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</si>
  <si>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</si>
  <si>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</si>
  <si>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</si>
  <si>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</si>
  <si>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septembr</t>
  </si>
  <si>
    <t>CAS ret com</t>
  </si>
  <si>
    <t>Total 10.03.01</t>
  </si>
  <si>
    <t>Subtotal 10.03.02</t>
  </si>
  <si>
    <t>10.03.02</t>
  </si>
  <si>
    <t>somaj ret com</t>
  </si>
  <si>
    <t>Total 10.03.02</t>
  </si>
  <si>
    <t>Subtotal 10.03.03</t>
  </si>
  <si>
    <t>10.03.03</t>
  </si>
  <si>
    <t>CASS ret com</t>
  </si>
  <si>
    <t>Total 10.03.03</t>
  </si>
  <si>
    <t>Subtotal 10.03.04</t>
  </si>
  <si>
    <t>10.03.04</t>
  </si>
  <si>
    <t>ambp ret com</t>
  </si>
  <si>
    <t>Total 10.03.04</t>
  </si>
  <si>
    <t>Subtotal 10.03.06</t>
  </si>
  <si>
    <t>10.03.06</t>
  </si>
  <si>
    <t>Total 10.03.06</t>
  </si>
  <si>
    <t>19-23 sept.2016</t>
  </si>
  <si>
    <t>19,09,2016</t>
  </si>
  <si>
    <t>Star Storage</t>
  </si>
  <si>
    <t>servicii arhivare</t>
  </si>
  <si>
    <t>ANAF</t>
  </si>
  <si>
    <t>tmau</t>
  </si>
  <si>
    <t>MMAP</t>
  </si>
  <si>
    <t>SRR</t>
  </si>
  <si>
    <t>abonament radio</t>
  </si>
  <si>
    <t>CN Posta romana</t>
  </si>
  <si>
    <t>servicii postale</t>
  </si>
  <si>
    <t>SRT</t>
  </si>
  <si>
    <t>abonament tv</t>
  </si>
  <si>
    <t>Buget de stat</t>
  </si>
  <si>
    <t>tva Swift</t>
  </si>
  <si>
    <t>MFP</t>
  </si>
  <si>
    <t>alimentare fti</t>
  </si>
  <si>
    <t>alimentare swift</t>
  </si>
  <si>
    <t>tva fti</t>
  </si>
  <si>
    <t>energie electrica</t>
  </si>
  <si>
    <t>apa rece</t>
  </si>
  <si>
    <t>20,09,2016</t>
  </si>
  <si>
    <t>Crom Energy</t>
  </si>
  <si>
    <t>reparatii aer</t>
  </si>
  <si>
    <t>Xerox Romania Echip</t>
  </si>
  <si>
    <t>intretinere sistem informatic</t>
  </si>
  <si>
    <t>OMV Petrom</t>
  </si>
  <si>
    <t>carburanti auto</t>
  </si>
  <si>
    <t>Business Information Systems</t>
  </si>
  <si>
    <t>servicii swift</t>
  </si>
  <si>
    <t>21,09,2016</t>
  </si>
  <si>
    <t>CC Total Cons</t>
  </si>
  <si>
    <t>deflectoare</t>
  </si>
  <si>
    <t xml:space="preserve">Dnet Communication </t>
  </si>
  <si>
    <t>servicii telecom swift</t>
  </si>
  <si>
    <t>Rolfcard</t>
  </si>
  <si>
    <t>cartele proximitate</t>
  </si>
  <si>
    <t>Clean Cars</t>
  </si>
  <si>
    <t>servicii spalare auto</t>
  </si>
  <si>
    <t>Certsign</t>
  </si>
  <si>
    <t>reinnoire certificate</t>
  </si>
  <si>
    <t>Ascensorul</t>
  </si>
  <si>
    <t>service ascensoare</t>
  </si>
  <si>
    <t>energie termica</t>
  </si>
  <si>
    <t>Engie Romania</t>
  </si>
  <si>
    <t>gaze naturale</t>
  </si>
  <si>
    <t>Rebu</t>
  </si>
  <si>
    <t>salubritate</t>
  </si>
  <si>
    <t>22,09,2016</t>
  </si>
  <si>
    <t>Total Office</t>
  </si>
  <si>
    <t>stampile</t>
  </si>
  <si>
    <t>Monitorul Oficial</t>
  </si>
  <si>
    <t>publicare ordin</t>
  </si>
  <si>
    <t>MAE</t>
  </si>
  <si>
    <t>taxa pasaport</t>
  </si>
  <si>
    <t>en termica</t>
  </si>
  <si>
    <t>DGRFPB</t>
  </si>
  <si>
    <t>23,09,2016</t>
  </si>
  <si>
    <t>RA Rasirom</t>
  </si>
  <si>
    <t>reparatii bariere</t>
  </si>
  <si>
    <t>Transfond</t>
  </si>
  <si>
    <t>servicii transfond</t>
  </si>
  <si>
    <t>Clean Prest</t>
  </si>
  <si>
    <t>materiale consumabile</t>
  </si>
  <si>
    <t>total</t>
  </si>
  <si>
    <t>OP 8981</t>
  </si>
  <si>
    <t>FRDS</t>
  </si>
  <si>
    <t>OP 8982</t>
  </si>
  <si>
    <t>OP 8983</t>
  </si>
  <si>
    <t>ALIMENTARE CONT PROIECTE SEPTEMBRIE</t>
  </si>
  <si>
    <t>CEC 79</t>
  </si>
  <si>
    <t>Alimentare cont deplasare interna - Proiect SEE NORVEGIAN UCAAPI 1580  - 56.27.02</t>
  </si>
  <si>
    <t>MFP - Casierie</t>
  </si>
  <si>
    <t>OP 8941</t>
  </si>
  <si>
    <t>Alimentare cont deplasare externa - Proiect ACP  2 Formarea  - 58.14.01</t>
  </si>
  <si>
    <t>OP 8942</t>
  </si>
  <si>
    <t>Alimentare cont deplasare externa - Proiect ACP  2 Formarea  - 58.14.02</t>
  </si>
  <si>
    <t>BUGETUL DE STAT</t>
  </si>
  <si>
    <t>chelt judiciare dosar 4117/243/2015</t>
  </si>
  <si>
    <t>PERSOANA FIZICA</t>
  </si>
  <si>
    <t>chelt judiciare dosar 1292/2932015</t>
  </si>
  <si>
    <t xml:space="preserve">chelt judiciare cf HOT CEDO </t>
  </si>
  <si>
    <t>chelt judiciare dosar 1208/113/2015</t>
  </si>
  <si>
    <t>chelt judiciare dosar 4740/3/2016</t>
  </si>
  <si>
    <t>chelt judiciare dosar 2781/292/2015</t>
  </si>
  <si>
    <t>chelt judiciare dosar 10410/3/2014</t>
  </si>
  <si>
    <t>chelt judiciare dosar 24029/325/2015</t>
  </si>
  <si>
    <t>chelt judiciare dosar 7513/30/2015</t>
  </si>
  <si>
    <t>chelt judiciare dosar 1095/93/2016</t>
  </si>
  <si>
    <t>chelt judiciare dosar 2245/97/2016</t>
  </si>
  <si>
    <t>chelt judiciare dosar 85/ll/2/2016</t>
  </si>
  <si>
    <t>chelt judiciare dosar 26725/300/2013</t>
  </si>
  <si>
    <t>chelt judiciare dosar 269/40/2015</t>
  </si>
  <si>
    <t>chelt judicaire dosar 3574/103/2007</t>
  </si>
  <si>
    <t>chelt judiciare dosar 1068/265/2011</t>
  </si>
  <si>
    <t>chelt judiciare dosar 1551/115/2012</t>
  </si>
  <si>
    <t>PERSOANA JURIDICA</t>
  </si>
  <si>
    <t>chelt judiciare dosar 8948/231/15</t>
  </si>
  <si>
    <t>fact 6226/6294/6338/2016</t>
  </si>
  <si>
    <t>chelt judiciare dosar 29597/325/2014</t>
  </si>
  <si>
    <t>chelt judiciare dosar 2315/103/2014</t>
  </si>
  <si>
    <t>chelt judiciare dosar 2045/320/2014</t>
  </si>
  <si>
    <t>chelt judiciare dosar 2700/289/2014</t>
  </si>
  <si>
    <t>chelt judiciare dosar 40642/301/2013</t>
  </si>
  <si>
    <t>chelt judiciare dosar 11389/63/2015</t>
  </si>
  <si>
    <t>chelt judiciare dosar 474/325/2013</t>
  </si>
  <si>
    <t>chelt judiciare dosar 30642/300/2013</t>
  </si>
  <si>
    <t>chelt judiciare dosar 854/114/2015</t>
  </si>
  <si>
    <t>chelt judiciare dosar 1627/91/2015</t>
  </si>
  <si>
    <t>chelt judiciare dosar 32094/215/2014</t>
  </si>
  <si>
    <t>chelt judiciare dosar 1023/320/2014</t>
  </si>
  <si>
    <t>chelt judiciare dosar 1121/46/2013</t>
  </si>
  <si>
    <t>chelt exec dosar 4485/211/2015 DE 805/2015</t>
  </si>
  <si>
    <t>chelt judiciare dosar 10987/117/2013</t>
  </si>
  <si>
    <t>chelt judiciare dosar 1768/120/2014</t>
  </si>
  <si>
    <t>chelt judiciare dosar 9398/271/2014</t>
  </si>
  <si>
    <t>chelt judiciare dosar 2789/193/2015</t>
  </si>
  <si>
    <t>chelt judiciare dosar 1378/93/2014</t>
  </si>
  <si>
    <t>chelt judiciare dosar 1161/55/2015</t>
  </si>
  <si>
    <t>chelt exec dosar 786/99/2012 DE 858/T/2014</t>
  </si>
  <si>
    <t>chelt judiciare dosar 530/1259/2013</t>
  </si>
  <si>
    <t>chelt judiciare dosar 1174/109/2015</t>
  </si>
  <si>
    <t>chelt judiciare dosar 1730/83/2014</t>
  </si>
  <si>
    <t>chelt judiciare dosar 6843/236/2013</t>
  </si>
  <si>
    <t>chelt judiciare dosar 2294/103/2013</t>
  </si>
  <si>
    <t>chelt judiciare dosar 174/117/2015</t>
  </si>
  <si>
    <t>chelt judiciare dosar 7478/190/2014</t>
  </si>
  <si>
    <t>chelt judiciare dosar 11794/85/2012</t>
  </si>
  <si>
    <t>chelt judiciare dosar 18886/280/2011</t>
  </si>
  <si>
    <t>chelt judiciare dosar 9813/99/2014</t>
  </si>
  <si>
    <t>chelt judiciare dosar 1160/55/2015</t>
  </si>
  <si>
    <t>chelt judiciare dosar 1675/91/2015</t>
  </si>
  <si>
    <t>c 595904/15 fact 6066/27,05,2016</t>
  </si>
  <si>
    <t>chelt judiciare dosar 986/190/2015</t>
  </si>
  <si>
    <t>daune morale dosar 1292/93/2015</t>
  </si>
  <si>
    <t>despag CEDO</t>
  </si>
  <si>
    <t>daune materiale dosar 1292/93/2015</t>
  </si>
  <si>
    <t>alim cont - plati despag CEDO</t>
  </si>
  <si>
    <t>daune morale dosar 1745/113/2010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</si>
</sst>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21" xfId="59" applyFont="1" applyFill="1" applyBorder="1" applyAlignment="1">
      <alignment horizontal="center"/>
      <protection/>
    </xf>
    <xf numFmtId="4" fontId="0" fillId="0" borderId="21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0" fontId="0" fillId="0" borderId="30" xfId="0" applyFill="1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14" fontId="0" fillId="0" borderId="30" xfId="0" applyNumberFormat="1" applyBorder="1" applyAlignment="1">
      <alignment/>
    </xf>
    <xf numFmtId="0" fontId="19" fillId="0" borderId="30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center" wrapText="1"/>
    </xf>
    <xf numFmtId="0" fontId="19" fillId="0" borderId="31" xfId="62" applyFont="1" applyBorder="1" applyAlignment="1">
      <alignment vertical="center"/>
      <protection/>
    </xf>
    <xf numFmtId="0" fontId="19" fillId="0" borderId="31" xfId="62" applyFont="1" applyBorder="1" applyAlignment="1">
      <alignment vertical="center" wrapText="1"/>
      <protection/>
    </xf>
    <xf numFmtId="0" fontId="19" fillId="0" borderId="31" xfId="60" applyFont="1" applyBorder="1" applyAlignment="1">
      <alignment vertical="center"/>
      <protection/>
    </xf>
    <xf numFmtId="0" fontId="0" fillId="0" borderId="31" xfId="60" applyFont="1" applyBorder="1" applyAlignment="1">
      <alignment/>
      <protection/>
    </xf>
    <xf numFmtId="14" fontId="14" fillId="0" borderId="31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0" fontId="14" fillId="0" borderId="31" xfId="0" applyFont="1" applyBorder="1" applyAlignment="1">
      <alignment wrapText="1"/>
    </xf>
    <xf numFmtId="0" fontId="14" fillId="0" borderId="31" xfId="57" applyFont="1" applyBorder="1" applyAlignment="1">
      <alignment wrapText="1"/>
      <protection/>
    </xf>
    <xf numFmtId="4" fontId="14" fillId="0" borderId="31" xfId="57" applyNumberFormat="1" applyFont="1" applyBorder="1" applyAlignment="1">
      <alignment/>
      <protection/>
    </xf>
    <xf numFmtId="0" fontId="14" fillId="0" borderId="31" xfId="0" applyFont="1" applyBorder="1" applyAlignment="1">
      <alignment/>
    </xf>
    <xf numFmtId="0" fontId="19" fillId="0" borderId="31" xfId="61" applyFont="1" applyBorder="1" applyAlignment="1">
      <alignment/>
      <protection/>
    </xf>
    <xf numFmtId="0" fontId="0" fillId="0" borderId="31" xfId="61" applyFont="1" applyBorder="1" applyAlignment="1">
      <alignment/>
      <protection/>
    </xf>
    <xf numFmtId="4" fontId="19" fillId="0" borderId="31" xfId="61" applyNumberFormat="1" applyFont="1" applyBorder="1" applyAlignment="1">
      <alignment/>
      <protection/>
    </xf>
    <xf numFmtId="0" fontId="19" fillId="0" borderId="31" xfId="60" applyFont="1" applyBorder="1" applyAlignment="1">
      <alignment/>
      <protection/>
    </xf>
    <xf numFmtId="14" fontId="14" fillId="0" borderId="10" xfId="0" applyNumberFormat="1" applyFont="1" applyBorder="1" applyAlignment="1">
      <alignment horizontal="center"/>
    </xf>
    <xf numFmtId="0" fontId="25" fillId="0" borderId="31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21" xfId="62" applyFont="1" applyFill="1" applyBorder="1" applyAlignment="1">
      <alignment horizontal="center" vertical="center"/>
      <protection/>
    </xf>
    <xf numFmtId="170" fontId="25" fillId="0" borderId="21" xfId="59" applyNumberFormat="1" applyFont="1" applyFill="1" applyBorder="1" applyAlignment="1">
      <alignment horizontal="center"/>
      <protection/>
    </xf>
    <xf numFmtId="0" fontId="25" fillId="0" borderId="32" xfId="5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4" fontId="25" fillId="0" borderId="33" xfId="59" applyNumberFormat="1" applyFont="1" applyFill="1" applyBorder="1" applyAlignment="1">
      <alignment horizontal="right"/>
      <protection/>
    </xf>
    <xf numFmtId="0" fontId="25" fillId="0" borderId="34" xfId="59" applyFont="1" applyFill="1" applyBorder="1" applyAlignment="1">
      <alignment horizontal="center"/>
      <protection/>
    </xf>
    <xf numFmtId="4" fontId="25" fillId="0" borderId="21" xfId="59" applyNumberFormat="1" applyFont="1" applyFill="1" applyBorder="1" applyAlignment="1">
      <alignment horizontal="right"/>
      <protection/>
    </xf>
    <xf numFmtId="0" fontId="25" fillId="0" borderId="21" xfId="59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4" fontId="25" fillId="0" borderId="35" xfId="59" applyNumberFormat="1" applyFont="1" applyFill="1" applyBorder="1" applyAlignment="1">
      <alignment horizontal="right"/>
      <protection/>
    </xf>
    <xf numFmtId="4" fontId="25" fillId="0" borderId="36" xfId="59" applyNumberFormat="1" applyFont="1" applyFill="1" applyBorder="1" applyAlignment="1">
      <alignment horizontal="right"/>
      <protection/>
    </xf>
    <xf numFmtId="0" fontId="26" fillId="0" borderId="0" xfId="59" applyFont="1" applyFill="1" applyAlignment="1">
      <alignment/>
      <protection/>
    </xf>
    <xf numFmtId="0" fontId="24" fillId="0" borderId="35" xfId="59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4" fontId="27" fillId="0" borderId="21" xfId="59" applyNumberFormat="1" applyFont="1" applyFill="1" applyBorder="1" applyAlignment="1">
      <alignment horizontal="right"/>
      <protection/>
    </xf>
    <xf numFmtId="0" fontId="25" fillId="0" borderId="21" xfId="59" applyFont="1" applyFill="1" applyBorder="1" applyAlignment="1" applyProtection="1">
      <alignment horizontal="center"/>
      <protection/>
    </xf>
    <xf numFmtId="170" fontId="25" fillId="0" borderId="21" xfId="59" applyNumberFormat="1" applyFont="1" applyFill="1" applyBorder="1" applyAlignment="1" applyProtection="1">
      <alignment horizontal="center"/>
      <protection/>
    </xf>
    <xf numFmtId="0" fontId="25" fillId="0" borderId="21" xfId="0" applyFont="1" applyBorder="1" applyAlignment="1">
      <alignment/>
    </xf>
    <xf numFmtId="0" fontId="28" fillId="0" borderId="21" xfId="61" applyFont="1" applyFill="1" applyBorder="1" applyAlignment="1" applyProtection="1">
      <alignment/>
      <protection/>
    </xf>
    <xf numFmtId="0" fontId="25" fillId="0" borderId="21" xfId="61" applyFont="1" applyFill="1" applyBorder="1" applyAlignment="1" applyProtection="1">
      <alignment/>
      <protection/>
    </xf>
    <xf numFmtId="4" fontId="28" fillId="0" borderId="21" xfId="61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tabSelected="1" zoomScalePageLayoutView="0" workbookViewId="0" topLeftCell="C1">
      <selection activeCell="L28" sqref="L28"/>
    </sheetView>
  </sheetViews>
  <sheetFormatPr defaultColWidth="9.140625" defaultRowHeight="12.75"/>
  <cols>
    <col min="1" max="2" width="0" style="0" hidden="1" customWidth="1"/>
    <col min="3" max="3" width="18.14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0" t="s">
        <v>33</v>
      </c>
      <c r="G6" s="1" t="s">
        <v>79</v>
      </c>
      <c r="H6" s="2"/>
    </row>
    <row r="7" spans="4:6" ht="12.75">
      <c r="D7" s="1"/>
      <c r="E7" s="1"/>
      <c r="F7" s="1"/>
    </row>
    <row r="8" spans="3:7" ht="12.75">
      <c r="C8" s="56" t="s">
        <v>34</v>
      </c>
      <c r="D8" s="56" t="s">
        <v>3</v>
      </c>
      <c r="E8" s="56" t="s">
        <v>4</v>
      </c>
      <c r="F8" s="56" t="s">
        <v>5</v>
      </c>
      <c r="G8" s="56" t="s">
        <v>6</v>
      </c>
    </row>
    <row r="9" spans="3:7" ht="12.75">
      <c r="C9" s="57" t="s">
        <v>35</v>
      </c>
      <c r="D9" s="56"/>
      <c r="E9" s="56"/>
      <c r="F9" s="58">
        <v>75332532</v>
      </c>
      <c r="G9" s="56"/>
    </row>
    <row r="10" spans="3:7" ht="12.75">
      <c r="C10" s="59" t="s">
        <v>36</v>
      </c>
      <c r="D10" s="10" t="s">
        <v>37</v>
      </c>
      <c r="E10" s="6"/>
      <c r="F10" s="60"/>
      <c r="G10" s="6" t="s">
        <v>38</v>
      </c>
    </row>
    <row r="11" spans="3:7" ht="12.75">
      <c r="C11" s="59"/>
      <c r="D11" s="10"/>
      <c r="E11" s="6"/>
      <c r="F11" s="60"/>
      <c r="G11" s="6"/>
    </row>
    <row r="12" spans="3:7" ht="13.5" thickBot="1">
      <c r="C12" s="61" t="s">
        <v>39</v>
      </c>
      <c r="D12" s="62"/>
      <c r="E12" s="7"/>
      <c r="F12" s="63">
        <f>SUM(F9:F11)</f>
        <v>75332532</v>
      </c>
      <c r="G12" s="7"/>
    </row>
    <row r="13" spans="3:7" ht="12.75">
      <c r="C13" s="64" t="s">
        <v>40</v>
      </c>
      <c r="D13" s="65"/>
      <c r="E13" s="66"/>
      <c r="F13" s="67">
        <v>208517</v>
      </c>
      <c r="G13" s="66"/>
    </row>
    <row r="14" spans="3:7" ht="12.75" hidden="1">
      <c r="C14" s="5" t="s">
        <v>41</v>
      </c>
      <c r="D14" s="6" t="s">
        <v>42</v>
      </c>
      <c r="E14" s="6">
        <v>21</v>
      </c>
      <c r="F14" s="60">
        <v>20622</v>
      </c>
      <c r="G14" s="6" t="s">
        <v>43</v>
      </c>
    </row>
    <row r="15" spans="3:7" ht="12.75" hidden="1">
      <c r="C15" s="5"/>
      <c r="D15" s="6"/>
      <c r="E15" s="6"/>
      <c r="F15" s="60"/>
      <c r="G15" s="6" t="s">
        <v>43</v>
      </c>
    </row>
    <row r="16" spans="3:7" ht="12.75" hidden="1">
      <c r="C16" s="5"/>
      <c r="D16" s="6"/>
      <c r="E16" s="6"/>
      <c r="F16" s="60"/>
      <c r="G16" s="6" t="s">
        <v>43</v>
      </c>
    </row>
    <row r="17" spans="3:7" ht="12.75" hidden="1">
      <c r="C17" s="68"/>
      <c r="D17" s="66"/>
      <c r="E17" s="66"/>
      <c r="F17" s="67"/>
      <c r="G17" s="6"/>
    </row>
    <row r="18" spans="3:7" ht="12.75" hidden="1">
      <c r="C18" s="68"/>
      <c r="D18" s="66"/>
      <c r="E18" s="66"/>
      <c r="F18" s="67"/>
      <c r="G18" s="6"/>
    </row>
    <row r="19" spans="3:7" ht="12.75" hidden="1">
      <c r="C19" s="68"/>
      <c r="D19" s="66"/>
      <c r="E19" s="66"/>
      <c r="F19" s="67"/>
      <c r="G19" s="6"/>
    </row>
    <row r="20" spans="3:7" ht="13.5" hidden="1" thickBot="1">
      <c r="C20" s="61" t="s">
        <v>44</v>
      </c>
      <c r="D20" s="7"/>
      <c r="E20" s="7"/>
      <c r="F20" s="63">
        <f>SUM(F13:F19)</f>
        <v>229139</v>
      </c>
      <c r="G20" s="7"/>
    </row>
    <row r="21" spans="3:7" ht="12.75" hidden="1">
      <c r="C21" s="64" t="s">
        <v>45</v>
      </c>
      <c r="D21" s="69"/>
      <c r="E21" s="69"/>
      <c r="F21" s="70">
        <v>225750</v>
      </c>
      <c r="G21" s="71"/>
    </row>
    <row r="22" spans="3:7" ht="12.75">
      <c r="C22" s="5" t="s">
        <v>46</v>
      </c>
      <c r="D22" s="72" t="s">
        <v>42</v>
      </c>
      <c r="E22" s="73"/>
      <c r="F22" s="74"/>
      <c r="G22" s="6"/>
    </row>
    <row r="23" spans="3:7" ht="12.75">
      <c r="C23" s="68"/>
      <c r="D23" s="64"/>
      <c r="E23" s="64"/>
      <c r="F23" s="67"/>
      <c r="G23" s="66"/>
    </row>
    <row r="24" spans="3:7" ht="13.5" thickBot="1">
      <c r="C24" s="61" t="s">
        <v>47</v>
      </c>
      <c r="D24" s="61"/>
      <c r="E24" s="61"/>
      <c r="F24" s="63">
        <f>SUM(F21:F23)</f>
        <v>225750</v>
      </c>
      <c r="G24" s="7"/>
    </row>
    <row r="25" spans="3:7" ht="12.75">
      <c r="C25" s="64" t="s">
        <v>48</v>
      </c>
      <c r="D25" s="64"/>
      <c r="E25" s="64"/>
      <c r="F25" s="67">
        <v>93197</v>
      </c>
      <c r="G25" s="66"/>
    </row>
    <row r="26" spans="3:7" ht="26.25">
      <c r="C26" s="68" t="s">
        <v>49</v>
      </c>
      <c r="D26" s="10"/>
      <c r="E26" s="6">
        <v>21</v>
      </c>
      <c r="F26" s="60">
        <v>7365</v>
      </c>
      <c r="G26" s="83" t="s">
        <v>50</v>
      </c>
    </row>
    <row r="27" spans="3:7" ht="12.75">
      <c r="C27" s="68"/>
      <c r="D27" s="64"/>
      <c r="E27" s="64"/>
      <c r="F27" s="67"/>
      <c r="G27" s="6"/>
    </row>
    <row r="28" spans="3:7" ht="13.5" thickBot="1">
      <c r="C28" s="61" t="s">
        <v>51</v>
      </c>
      <c r="D28" s="61"/>
      <c r="E28" s="61"/>
      <c r="F28" s="63">
        <f>SUM(F25:F27)</f>
        <v>100562</v>
      </c>
      <c r="G28" s="7"/>
    </row>
    <row r="29" spans="3:7" ht="12.75">
      <c r="C29" s="69" t="s">
        <v>52</v>
      </c>
      <c r="D29" s="69"/>
      <c r="E29" s="69"/>
      <c r="F29" s="70">
        <v>705786.39</v>
      </c>
      <c r="G29" s="69"/>
    </row>
    <row r="30" spans="3:7" ht="12.75">
      <c r="C30" s="5" t="s">
        <v>53</v>
      </c>
      <c r="D30" s="64" t="s">
        <v>42</v>
      </c>
      <c r="E30" s="64">
        <v>20</v>
      </c>
      <c r="F30" s="60">
        <v>500</v>
      </c>
      <c r="G30" s="6" t="s">
        <v>54</v>
      </c>
    </row>
    <row r="31" spans="3:7" ht="12.75">
      <c r="C31" s="68"/>
      <c r="D31" s="75"/>
      <c r="E31" s="64"/>
      <c r="F31" s="60"/>
      <c r="G31" s="6"/>
    </row>
    <row r="32" spans="3:7" ht="13.5" thickBot="1">
      <c r="C32" s="7" t="s">
        <v>55</v>
      </c>
      <c r="D32" s="61"/>
      <c r="E32" s="61"/>
      <c r="F32" s="63">
        <f>SUM(F29:F31)</f>
        <v>706286.39</v>
      </c>
      <c r="G32" s="76"/>
    </row>
    <row r="33" spans="3:7" ht="12.75">
      <c r="C33" s="69" t="s">
        <v>56</v>
      </c>
      <c r="D33" s="69"/>
      <c r="E33" s="69"/>
      <c r="F33" s="70">
        <v>596148</v>
      </c>
      <c r="G33" s="69"/>
    </row>
    <row r="34" spans="3:7" ht="12.75">
      <c r="C34" s="77" t="s">
        <v>57</v>
      </c>
      <c r="D34" t="s">
        <v>42</v>
      </c>
      <c r="E34" s="10"/>
      <c r="F34" s="60"/>
      <c r="G34" s="6"/>
    </row>
    <row r="35" spans="3:7" ht="12.75">
      <c r="C35" s="5"/>
      <c r="D35" s="64"/>
      <c r="E35" s="64"/>
      <c r="F35" s="67"/>
      <c r="G35" s="6"/>
    </row>
    <row r="36" spans="3:7" ht="13.5" thickBot="1">
      <c r="C36" s="61" t="s">
        <v>58</v>
      </c>
      <c r="D36" s="61"/>
      <c r="E36" s="61"/>
      <c r="F36" s="63">
        <f>SUM(F33:F35)</f>
        <v>596148</v>
      </c>
      <c r="G36" s="78"/>
    </row>
    <row r="37" spans="3:7" ht="12.75">
      <c r="C37" s="69" t="s">
        <v>59</v>
      </c>
      <c r="D37" s="69"/>
      <c r="E37" s="69"/>
      <c r="F37" s="70">
        <v>12048235</v>
      </c>
      <c r="G37" s="69"/>
    </row>
    <row r="38" spans="3:7" ht="12.75">
      <c r="C38" s="5" t="s">
        <v>60</v>
      </c>
      <c r="D38" s="10" t="s">
        <v>61</v>
      </c>
      <c r="E38" s="10">
        <v>21</v>
      </c>
      <c r="F38" s="60">
        <v>4422</v>
      </c>
      <c r="G38" s="6" t="s">
        <v>62</v>
      </c>
    </row>
    <row r="39" spans="3:7" ht="12.75">
      <c r="C39" s="5"/>
      <c r="E39" s="10"/>
      <c r="F39" s="60"/>
      <c r="G39" s="6"/>
    </row>
    <row r="40" spans="3:7" ht="13.5" thickBot="1">
      <c r="C40" s="61" t="s">
        <v>63</v>
      </c>
      <c r="D40" s="61"/>
      <c r="E40" s="61"/>
      <c r="F40" s="63">
        <f>SUM(F37:F39)</f>
        <v>12052657</v>
      </c>
      <c r="G40" s="76"/>
    </row>
    <row r="41" spans="3:7" ht="12.75">
      <c r="C41" s="69" t="s">
        <v>64</v>
      </c>
      <c r="D41" s="69"/>
      <c r="E41" s="69"/>
      <c r="F41" s="70">
        <v>380648</v>
      </c>
      <c r="G41" s="71"/>
    </row>
    <row r="42" spans="3:7" ht="12.75">
      <c r="C42" s="5" t="s">
        <v>65</v>
      </c>
      <c r="D42" s="10" t="s">
        <v>42</v>
      </c>
      <c r="E42" s="10">
        <v>21</v>
      </c>
      <c r="F42" s="70">
        <v>103</v>
      </c>
      <c r="G42" s="6" t="s">
        <v>66</v>
      </c>
    </row>
    <row r="43" spans="3:7" ht="12.75">
      <c r="C43" s="5"/>
      <c r="D43" s="10"/>
      <c r="E43" s="10"/>
      <c r="F43" s="70"/>
      <c r="G43" s="6"/>
    </row>
    <row r="44" spans="3:7" ht="13.5" thickBot="1">
      <c r="C44" s="61" t="s">
        <v>67</v>
      </c>
      <c r="D44" s="61"/>
      <c r="E44" s="61"/>
      <c r="F44" s="63">
        <f>SUM(F41:F43)</f>
        <v>380751</v>
      </c>
      <c r="G44" s="76"/>
    </row>
    <row r="45" spans="3:7" ht="12.75">
      <c r="C45" s="79" t="s">
        <v>68</v>
      </c>
      <c r="D45" s="79"/>
      <c r="E45" s="79"/>
      <c r="F45" s="80">
        <v>3975487</v>
      </c>
      <c r="G45" s="81"/>
    </row>
    <row r="46" spans="3:7" ht="12.75">
      <c r="C46" s="77" t="s">
        <v>69</v>
      </c>
      <c r="D46" s="10" t="s">
        <v>42</v>
      </c>
      <c r="E46" s="10">
        <v>21</v>
      </c>
      <c r="F46" s="70">
        <v>1455</v>
      </c>
      <c r="G46" s="6" t="s">
        <v>70</v>
      </c>
    </row>
    <row r="47" spans="3:7" ht="12.75">
      <c r="C47" s="5"/>
      <c r="D47" s="10"/>
      <c r="E47" s="10"/>
      <c r="F47" s="60"/>
      <c r="G47" s="6"/>
    </row>
    <row r="48" spans="3:7" ht="13.5" thickBot="1">
      <c r="C48" s="61" t="s">
        <v>71</v>
      </c>
      <c r="D48" s="61"/>
      <c r="E48" s="61"/>
      <c r="F48" s="63">
        <f>SUM(F45:F47)</f>
        <v>3976942</v>
      </c>
      <c r="G48" s="76"/>
    </row>
    <row r="49" spans="3:7" ht="12.75">
      <c r="C49" s="69" t="s">
        <v>72</v>
      </c>
      <c r="D49" s="10"/>
      <c r="E49" s="69"/>
      <c r="F49" s="70">
        <v>114289</v>
      </c>
      <c r="G49" s="71"/>
    </row>
    <row r="50" spans="3:7" ht="12.75">
      <c r="C50" s="5" t="s">
        <v>73</v>
      </c>
      <c r="D50" s="82" t="s">
        <v>42</v>
      </c>
      <c r="E50" s="10">
        <v>21</v>
      </c>
      <c r="F50" s="60">
        <v>42</v>
      </c>
      <c r="G50" s="6" t="s">
        <v>74</v>
      </c>
    </row>
    <row r="51" spans="3:7" ht="12.75">
      <c r="C51" s="5"/>
      <c r="D51" s="10"/>
      <c r="E51" s="10"/>
      <c r="F51" s="60"/>
      <c r="G51" s="6"/>
    </row>
    <row r="52" spans="3:7" ht="13.5" thickBot="1">
      <c r="C52" s="61" t="s">
        <v>75</v>
      </c>
      <c r="D52" s="61"/>
      <c r="E52" s="61"/>
      <c r="F52" s="63">
        <f>SUM(F49:F51)</f>
        <v>114331</v>
      </c>
      <c r="G52" s="76"/>
    </row>
    <row r="53" spans="3:7" ht="12.75">
      <c r="C53" s="69" t="s">
        <v>76</v>
      </c>
      <c r="D53" s="69"/>
      <c r="E53" s="69"/>
      <c r="F53" s="70">
        <v>1061275</v>
      </c>
      <c r="G53" s="69"/>
    </row>
    <row r="54" spans="3:7" ht="12.75">
      <c r="C54" s="77" t="s">
        <v>77</v>
      </c>
      <c r="D54" s="10" t="s">
        <v>42</v>
      </c>
      <c r="E54" s="10"/>
      <c r="F54" s="67"/>
      <c r="G54" s="6"/>
    </row>
    <row r="55" spans="3:7" ht="12.75">
      <c r="C55" s="68"/>
      <c r="D55" s="64"/>
      <c r="E55" s="64"/>
      <c r="F55" s="67"/>
      <c r="G55" s="6"/>
    </row>
    <row r="56" spans="3:7" ht="13.5" thickBot="1">
      <c r="C56" s="61" t="s">
        <v>78</v>
      </c>
      <c r="D56" s="61"/>
      <c r="E56" s="61"/>
      <c r="F56" s="63">
        <f>SUM(F53:F55)</f>
        <v>1061275</v>
      </c>
      <c r="G56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51" t="s">
        <v>33</v>
      </c>
      <c r="E5" s="1" t="str">
        <f>personal!G6</f>
        <v>19-23 sept.2016</v>
      </c>
    </row>
    <row r="7" spans="1:6" ht="68.25" customHeigh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84">
        <v>1</v>
      </c>
      <c r="B8" s="85" t="s">
        <v>80</v>
      </c>
      <c r="C8" s="86">
        <v>8918</v>
      </c>
      <c r="D8" s="84" t="s">
        <v>81</v>
      </c>
      <c r="E8" s="84" t="s">
        <v>82</v>
      </c>
      <c r="F8" s="87">
        <v>4109.87</v>
      </c>
    </row>
    <row r="9" spans="1:6" ht="12.75">
      <c r="A9" s="84">
        <v>2</v>
      </c>
      <c r="B9" s="85" t="s">
        <v>80</v>
      </c>
      <c r="C9" s="86">
        <v>8913</v>
      </c>
      <c r="D9" s="84" t="s">
        <v>83</v>
      </c>
      <c r="E9" s="84" t="s">
        <v>84</v>
      </c>
      <c r="F9" s="87">
        <v>3.01</v>
      </c>
    </row>
    <row r="10" spans="1:6" ht="12.75">
      <c r="A10" s="84">
        <v>3</v>
      </c>
      <c r="B10" s="85" t="s">
        <v>80</v>
      </c>
      <c r="C10" s="86">
        <v>8915</v>
      </c>
      <c r="D10" s="84" t="s">
        <v>85</v>
      </c>
      <c r="E10" s="84" t="s">
        <v>84</v>
      </c>
      <c r="F10" s="87">
        <v>4.37</v>
      </c>
    </row>
    <row r="11" spans="1:6" ht="12.75">
      <c r="A11" s="84">
        <v>4</v>
      </c>
      <c r="B11" s="85" t="s">
        <v>80</v>
      </c>
      <c r="C11" s="86">
        <v>8916</v>
      </c>
      <c r="D11" s="84" t="s">
        <v>86</v>
      </c>
      <c r="E11" s="84" t="s">
        <v>87</v>
      </c>
      <c r="F11" s="87">
        <v>30</v>
      </c>
    </row>
    <row r="12" spans="1:6" ht="12.75">
      <c r="A12" s="84">
        <v>5</v>
      </c>
      <c r="B12" s="85" t="s">
        <v>80</v>
      </c>
      <c r="C12" s="86">
        <v>8919</v>
      </c>
      <c r="D12" s="84" t="s">
        <v>88</v>
      </c>
      <c r="E12" s="84" t="s">
        <v>89</v>
      </c>
      <c r="F12" s="87">
        <v>6150.61</v>
      </c>
    </row>
    <row r="13" spans="1:6" ht="12.75">
      <c r="A13" s="84">
        <v>6</v>
      </c>
      <c r="B13" s="85" t="s">
        <v>80</v>
      </c>
      <c r="C13" s="86">
        <v>8917</v>
      </c>
      <c r="D13" s="84" t="s">
        <v>90</v>
      </c>
      <c r="E13" s="84" t="s">
        <v>91</v>
      </c>
      <c r="F13" s="87">
        <v>50</v>
      </c>
    </row>
    <row r="14" spans="1:6" ht="12.75">
      <c r="A14" s="84">
        <v>7</v>
      </c>
      <c r="B14" s="85" t="s">
        <v>80</v>
      </c>
      <c r="C14" s="86">
        <v>8910</v>
      </c>
      <c r="D14" s="84" t="s">
        <v>92</v>
      </c>
      <c r="E14" s="84" t="s">
        <v>93</v>
      </c>
      <c r="F14" s="87">
        <v>5405</v>
      </c>
    </row>
    <row r="15" spans="1:6" ht="12.75">
      <c r="A15" s="84">
        <v>8</v>
      </c>
      <c r="B15" s="85" t="s">
        <v>80</v>
      </c>
      <c r="C15" s="86">
        <v>8908</v>
      </c>
      <c r="D15" s="84" t="s">
        <v>94</v>
      </c>
      <c r="E15" s="84" t="s">
        <v>95</v>
      </c>
      <c r="F15" s="87">
        <v>15972.97</v>
      </c>
    </row>
    <row r="16" spans="1:6" ht="12.75">
      <c r="A16" s="84">
        <v>9</v>
      </c>
      <c r="B16" s="85" t="s">
        <v>80</v>
      </c>
      <c r="C16" s="86">
        <v>8909</v>
      </c>
      <c r="D16" s="84" t="s">
        <v>94</v>
      </c>
      <c r="E16" s="84" t="s">
        <v>96</v>
      </c>
      <c r="F16" s="87">
        <v>27643</v>
      </c>
    </row>
    <row r="17" spans="1:6" ht="12.75">
      <c r="A17" s="84">
        <v>10</v>
      </c>
      <c r="B17" s="85" t="s">
        <v>80</v>
      </c>
      <c r="C17" s="86">
        <v>8909</v>
      </c>
      <c r="D17" s="84" t="s">
        <v>92</v>
      </c>
      <c r="E17" s="84" t="s">
        <v>97</v>
      </c>
      <c r="F17" s="87">
        <v>3195</v>
      </c>
    </row>
    <row r="18" spans="1:6" ht="12.75">
      <c r="A18" s="84">
        <v>11</v>
      </c>
      <c r="B18" s="85" t="s">
        <v>80</v>
      </c>
      <c r="C18" s="84">
        <v>8911</v>
      </c>
      <c r="D18" s="86" t="s">
        <v>85</v>
      </c>
      <c r="E18" s="86" t="s">
        <v>98</v>
      </c>
      <c r="F18" s="87">
        <v>8294.42</v>
      </c>
    </row>
    <row r="19" spans="1:6" ht="12.75">
      <c r="A19" s="84">
        <v>12</v>
      </c>
      <c r="B19" s="85" t="s">
        <v>80</v>
      </c>
      <c r="C19" s="86">
        <v>8914</v>
      </c>
      <c r="D19" s="84" t="s">
        <v>85</v>
      </c>
      <c r="E19" s="84" t="s">
        <v>99</v>
      </c>
      <c r="F19" s="87">
        <v>399.15</v>
      </c>
    </row>
    <row r="20" spans="1:6" ht="12.75">
      <c r="A20" s="84">
        <v>13</v>
      </c>
      <c r="B20" s="85" t="s">
        <v>80</v>
      </c>
      <c r="C20" s="86">
        <v>8912</v>
      </c>
      <c r="D20" s="84" t="s">
        <v>83</v>
      </c>
      <c r="E20" s="84" t="s">
        <v>99</v>
      </c>
      <c r="F20" s="87">
        <v>218.34</v>
      </c>
    </row>
    <row r="21" spans="1:6" ht="12.75">
      <c r="A21" s="84">
        <f>A20+1</f>
        <v>14</v>
      </c>
      <c r="B21" s="85" t="s">
        <v>100</v>
      </c>
      <c r="C21" s="86">
        <v>7673</v>
      </c>
      <c r="D21" s="84" t="s">
        <v>101</v>
      </c>
      <c r="E21" s="84" t="s">
        <v>102</v>
      </c>
      <c r="F21" s="87">
        <v>1257.29</v>
      </c>
    </row>
    <row r="22" spans="1:6" ht="12.75">
      <c r="A22" s="84">
        <f aca="true" t="shared" si="0" ref="A22:A45">A21+1</f>
        <v>15</v>
      </c>
      <c r="B22" s="85" t="s">
        <v>100</v>
      </c>
      <c r="C22" s="86">
        <v>8920</v>
      </c>
      <c r="D22" s="84" t="s">
        <v>103</v>
      </c>
      <c r="E22" s="84" t="s">
        <v>104</v>
      </c>
      <c r="F22" s="87">
        <v>6351.46</v>
      </c>
    </row>
    <row r="23" spans="1:6" ht="12.75">
      <c r="A23" s="84">
        <f t="shared" si="0"/>
        <v>16</v>
      </c>
      <c r="B23" s="85" t="s">
        <v>100</v>
      </c>
      <c r="C23" s="86">
        <v>8922</v>
      </c>
      <c r="D23" s="84" t="s">
        <v>105</v>
      </c>
      <c r="E23" s="84" t="s">
        <v>106</v>
      </c>
      <c r="F23" s="87">
        <v>9182.4</v>
      </c>
    </row>
    <row r="24" spans="1:6" ht="12.75">
      <c r="A24" s="84">
        <f t="shared" si="0"/>
        <v>17</v>
      </c>
      <c r="B24" s="85" t="s">
        <v>100</v>
      </c>
      <c r="C24" s="86">
        <v>8921</v>
      </c>
      <c r="D24" s="84" t="s">
        <v>88</v>
      </c>
      <c r="E24" s="84" t="s">
        <v>89</v>
      </c>
      <c r="F24" s="87">
        <v>191.4</v>
      </c>
    </row>
    <row r="25" spans="1:6" ht="12.75">
      <c r="A25" s="84">
        <f t="shared" si="0"/>
        <v>18</v>
      </c>
      <c r="B25" s="85" t="s">
        <v>100</v>
      </c>
      <c r="C25" s="86">
        <v>8931</v>
      </c>
      <c r="D25" s="84" t="s">
        <v>107</v>
      </c>
      <c r="E25" s="84" t="s">
        <v>108</v>
      </c>
      <c r="F25" s="87">
        <v>97575.43</v>
      </c>
    </row>
    <row r="26" spans="1:6" ht="12.75">
      <c r="A26" s="84">
        <f t="shared" si="0"/>
        <v>19</v>
      </c>
      <c r="B26" s="85" t="s">
        <v>109</v>
      </c>
      <c r="C26" s="86">
        <v>8943</v>
      </c>
      <c r="D26" s="84" t="s">
        <v>101</v>
      </c>
      <c r="E26" s="84" t="s">
        <v>102</v>
      </c>
      <c r="F26" s="87">
        <v>1105.92</v>
      </c>
    </row>
    <row r="27" spans="1:6" ht="12.75">
      <c r="A27" s="84">
        <f t="shared" si="0"/>
        <v>20</v>
      </c>
      <c r="B27" s="85" t="s">
        <v>109</v>
      </c>
      <c r="C27" s="86">
        <v>8939</v>
      </c>
      <c r="D27" s="84" t="s">
        <v>110</v>
      </c>
      <c r="E27" s="84" t="s">
        <v>111</v>
      </c>
      <c r="F27" s="87">
        <v>1440</v>
      </c>
    </row>
    <row r="28" spans="1:6" ht="12.75">
      <c r="A28" s="84">
        <f t="shared" si="0"/>
        <v>21</v>
      </c>
      <c r="B28" s="85" t="s">
        <v>109</v>
      </c>
      <c r="C28" s="86">
        <v>8937</v>
      </c>
      <c r="D28" s="84" t="s">
        <v>112</v>
      </c>
      <c r="E28" s="84" t="s">
        <v>113</v>
      </c>
      <c r="F28" s="87">
        <v>8448.39</v>
      </c>
    </row>
    <row r="29" spans="1:6" ht="12.75">
      <c r="A29" s="84">
        <f t="shared" si="0"/>
        <v>22</v>
      </c>
      <c r="B29" s="85" t="s">
        <v>109</v>
      </c>
      <c r="C29" s="86">
        <v>8944</v>
      </c>
      <c r="D29" s="84" t="s">
        <v>114</v>
      </c>
      <c r="E29" s="84" t="s">
        <v>115</v>
      </c>
      <c r="F29" s="87">
        <v>28.8</v>
      </c>
    </row>
    <row r="30" spans="1:6" ht="12.75">
      <c r="A30" s="84">
        <f t="shared" si="0"/>
        <v>23</v>
      </c>
      <c r="B30" s="85" t="s">
        <v>109</v>
      </c>
      <c r="C30" s="86">
        <v>8932</v>
      </c>
      <c r="D30" s="84" t="s">
        <v>116</v>
      </c>
      <c r="E30" s="84" t="s">
        <v>117</v>
      </c>
      <c r="F30" s="87">
        <v>2161</v>
      </c>
    </row>
    <row r="31" spans="1:6" ht="12.75">
      <c r="A31" s="84">
        <f t="shared" si="0"/>
        <v>24</v>
      </c>
      <c r="B31" s="85" t="s">
        <v>109</v>
      </c>
      <c r="C31" s="86">
        <v>8904</v>
      </c>
      <c r="D31" s="84" t="s">
        <v>118</v>
      </c>
      <c r="E31" s="84" t="s">
        <v>119</v>
      </c>
      <c r="F31" s="87">
        <v>456</v>
      </c>
    </row>
    <row r="32" spans="1:6" ht="12.75">
      <c r="A32" s="84">
        <f t="shared" si="0"/>
        <v>25</v>
      </c>
      <c r="B32" s="85" t="s">
        <v>109</v>
      </c>
      <c r="C32" s="86">
        <v>8935</v>
      </c>
      <c r="D32" s="84" t="s">
        <v>120</v>
      </c>
      <c r="E32" s="84" t="s">
        <v>121</v>
      </c>
      <c r="F32" s="87">
        <v>8820</v>
      </c>
    </row>
    <row r="33" spans="1:6" ht="12.75">
      <c r="A33" s="84">
        <f t="shared" si="0"/>
        <v>26</v>
      </c>
      <c r="B33" s="85" t="s">
        <v>109</v>
      </c>
      <c r="C33" s="86">
        <v>8934</v>
      </c>
      <c r="D33" s="84" t="s">
        <v>92</v>
      </c>
      <c r="E33" s="84" t="s">
        <v>122</v>
      </c>
      <c r="F33" s="87">
        <v>4135.97</v>
      </c>
    </row>
    <row r="34" spans="1:6" ht="12.75">
      <c r="A34" s="84">
        <f t="shared" si="0"/>
        <v>27</v>
      </c>
      <c r="B34" s="85" t="s">
        <v>109</v>
      </c>
      <c r="C34" s="86">
        <v>8934</v>
      </c>
      <c r="D34" s="84" t="s">
        <v>123</v>
      </c>
      <c r="E34" s="84" t="s">
        <v>124</v>
      </c>
      <c r="F34" s="87">
        <v>344.81</v>
      </c>
    </row>
    <row r="35" spans="1:6" ht="12.75">
      <c r="A35" s="84">
        <f t="shared" si="0"/>
        <v>28</v>
      </c>
      <c r="B35" s="85" t="s">
        <v>109</v>
      </c>
      <c r="C35" s="86">
        <v>8933</v>
      </c>
      <c r="D35" s="84" t="s">
        <v>125</v>
      </c>
      <c r="E35" s="84" t="s">
        <v>126</v>
      </c>
      <c r="F35" s="87">
        <v>5548.8</v>
      </c>
    </row>
    <row r="36" spans="1:6" ht="12.75">
      <c r="A36" s="84">
        <f t="shared" si="0"/>
        <v>29</v>
      </c>
      <c r="B36" s="85" t="s">
        <v>127</v>
      </c>
      <c r="C36" s="86">
        <v>8946</v>
      </c>
      <c r="D36" s="84" t="s">
        <v>128</v>
      </c>
      <c r="E36" s="84" t="s">
        <v>129</v>
      </c>
      <c r="F36" s="87">
        <v>215.13</v>
      </c>
    </row>
    <row r="37" spans="1:6" ht="12.75">
      <c r="A37" s="84">
        <f t="shared" si="0"/>
        <v>30</v>
      </c>
      <c r="B37" s="85" t="s">
        <v>127</v>
      </c>
      <c r="C37" s="86">
        <v>8948</v>
      </c>
      <c r="D37" s="84" t="s">
        <v>130</v>
      </c>
      <c r="E37" s="84" t="s">
        <v>131</v>
      </c>
      <c r="F37" s="87">
        <v>73</v>
      </c>
    </row>
    <row r="38" spans="1:6" ht="12.75">
      <c r="A38" s="84">
        <f t="shared" si="0"/>
        <v>31</v>
      </c>
      <c r="B38" s="85" t="s">
        <v>127</v>
      </c>
      <c r="C38" s="86">
        <v>8947</v>
      </c>
      <c r="D38" s="84" t="s">
        <v>130</v>
      </c>
      <c r="E38" s="84" t="s">
        <v>131</v>
      </c>
      <c r="F38" s="87">
        <v>547.5</v>
      </c>
    </row>
    <row r="39" spans="1:6" ht="12.75">
      <c r="A39" s="84">
        <f t="shared" si="0"/>
        <v>32</v>
      </c>
      <c r="B39" s="85" t="s">
        <v>127</v>
      </c>
      <c r="C39" s="86">
        <v>8985</v>
      </c>
      <c r="D39" s="84" t="s">
        <v>132</v>
      </c>
      <c r="E39" s="84" t="s">
        <v>133</v>
      </c>
      <c r="F39" s="87">
        <v>261</v>
      </c>
    </row>
    <row r="40" spans="1:6" ht="12.75">
      <c r="A40" s="84">
        <f t="shared" si="0"/>
        <v>33</v>
      </c>
      <c r="B40" s="85" t="s">
        <v>127</v>
      </c>
      <c r="C40" s="86">
        <v>8984</v>
      </c>
      <c r="D40" s="84" t="s">
        <v>92</v>
      </c>
      <c r="E40" s="84" t="s">
        <v>133</v>
      </c>
      <c r="F40" s="87">
        <v>22</v>
      </c>
    </row>
    <row r="41" spans="1:6" ht="12.75">
      <c r="A41" s="84">
        <f t="shared" si="0"/>
        <v>34</v>
      </c>
      <c r="B41" s="85" t="s">
        <v>127</v>
      </c>
      <c r="C41" s="86">
        <v>8979</v>
      </c>
      <c r="D41" s="84" t="s">
        <v>92</v>
      </c>
      <c r="E41" s="84" t="s">
        <v>134</v>
      </c>
      <c r="F41" s="87">
        <v>153.84</v>
      </c>
    </row>
    <row r="42" spans="1:6" ht="12.75">
      <c r="A42" s="84">
        <f t="shared" si="0"/>
        <v>35</v>
      </c>
      <c r="B42" s="85" t="s">
        <v>127</v>
      </c>
      <c r="C42" s="86">
        <v>8976</v>
      </c>
      <c r="D42" s="84" t="s">
        <v>135</v>
      </c>
      <c r="E42" s="84" t="s">
        <v>121</v>
      </c>
      <c r="F42" s="87">
        <v>24.43</v>
      </c>
    </row>
    <row r="43" spans="1:6" ht="12.75">
      <c r="A43" s="84">
        <f t="shared" si="0"/>
        <v>36</v>
      </c>
      <c r="B43" s="85" t="s">
        <v>136</v>
      </c>
      <c r="C43" s="86">
        <v>8988</v>
      </c>
      <c r="D43" s="84" t="s">
        <v>137</v>
      </c>
      <c r="E43" s="84" t="s">
        <v>138</v>
      </c>
      <c r="F43" s="87">
        <v>590.76</v>
      </c>
    </row>
    <row r="44" spans="1:6" ht="12.75">
      <c r="A44" s="84">
        <f t="shared" si="0"/>
        <v>37</v>
      </c>
      <c r="B44" s="85" t="s">
        <v>136</v>
      </c>
      <c r="C44" s="86">
        <v>8986</v>
      </c>
      <c r="D44" s="84" t="s">
        <v>139</v>
      </c>
      <c r="E44" s="84" t="s">
        <v>140</v>
      </c>
      <c r="F44" s="87">
        <v>5285.22</v>
      </c>
    </row>
    <row r="45" spans="1:6" ht="12.75">
      <c r="A45" s="84">
        <f t="shared" si="0"/>
        <v>38</v>
      </c>
      <c r="B45" s="85" t="s">
        <v>136</v>
      </c>
      <c r="C45" s="86">
        <v>8987</v>
      </c>
      <c r="D45" s="84" t="s">
        <v>141</v>
      </c>
      <c r="E45" s="84" t="s">
        <v>142</v>
      </c>
      <c r="F45" s="87">
        <v>269.83</v>
      </c>
    </row>
    <row r="46" spans="1:6" ht="12.75">
      <c r="A46" s="84"/>
      <c r="B46" s="88"/>
      <c r="C46" s="86"/>
      <c r="D46" s="84"/>
      <c r="E46" s="89" t="s">
        <v>143</v>
      </c>
      <c r="F46" s="90">
        <f>SUM(F8:F45)</f>
        <v>225966.11999999994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31" customWidth="1"/>
    <col min="2" max="2" width="17.421875" style="31" customWidth="1"/>
    <col min="3" max="3" width="42.57421875" style="31" customWidth="1"/>
    <col min="4" max="4" width="35.8515625" style="31" customWidth="1"/>
    <col min="5" max="5" width="12.7109375" style="31" customWidth="1"/>
    <col min="6" max="16384" width="9.140625" style="31" customWidth="1"/>
  </cols>
  <sheetData>
    <row r="1" spans="1:4" ht="12.75">
      <c r="A1" s="30" t="s">
        <v>15</v>
      </c>
      <c r="B1" s="30"/>
      <c r="C1" s="30"/>
      <c r="D1" s="30"/>
    </row>
    <row r="3" spans="1:4" ht="15.75" customHeight="1">
      <c r="A3" s="54" t="s">
        <v>21</v>
      </c>
      <c r="B3" s="54"/>
      <c r="C3" s="54"/>
      <c r="D3" s="32"/>
    </row>
    <row r="4" spans="1:10" ht="19.5" customHeight="1">
      <c r="A4" s="55" t="s">
        <v>22</v>
      </c>
      <c r="B4" s="55"/>
      <c r="C4" s="55"/>
      <c r="D4" s="55"/>
      <c r="E4" s="55"/>
      <c r="F4" s="33"/>
      <c r="G4" s="33"/>
      <c r="H4" s="33"/>
      <c r="I4" s="34"/>
      <c r="J4" s="34"/>
    </row>
    <row r="5" spans="1:10" ht="12.75">
      <c r="A5" s="35"/>
      <c r="B5" s="36"/>
      <c r="C5" s="36"/>
      <c r="D5" s="36"/>
      <c r="E5" s="33"/>
      <c r="F5" s="33"/>
      <c r="G5" s="33"/>
      <c r="H5" s="33"/>
      <c r="I5" s="34"/>
      <c r="J5" s="34"/>
    </row>
    <row r="6" spans="1:10" ht="12.75">
      <c r="A6" s="35"/>
      <c r="B6" s="51" t="s">
        <v>33</v>
      </c>
      <c r="C6" s="28" t="str">
        <f>materiale!E5</f>
        <v>19-23 sept.2016</v>
      </c>
      <c r="D6" s="36"/>
      <c r="E6" s="33"/>
      <c r="F6" s="33"/>
      <c r="G6" s="33"/>
      <c r="H6" s="33"/>
      <c r="I6" s="34"/>
      <c r="J6" s="34"/>
    </row>
    <row r="8" spans="1:5" ht="12.75">
      <c r="A8" s="37" t="s">
        <v>16</v>
      </c>
      <c r="B8" s="38" t="s">
        <v>17</v>
      </c>
      <c r="C8" s="38" t="s">
        <v>18</v>
      </c>
      <c r="D8" s="38" t="s">
        <v>23</v>
      </c>
      <c r="E8" s="39" t="s">
        <v>19</v>
      </c>
    </row>
    <row r="9" spans="1:5" s="44" customFormat="1" ht="26.25">
      <c r="A9" s="106">
        <v>42634</v>
      </c>
      <c r="B9" s="106" t="s">
        <v>149</v>
      </c>
      <c r="C9" s="107" t="s">
        <v>150</v>
      </c>
      <c r="D9" s="91" t="s">
        <v>151</v>
      </c>
      <c r="E9" s="43">
        <v>3000</v>
      </c>
    </row>
    <row r="10" spans="1:5" s="44" customFormat="1" ht="12.75">
      <c r="A10" s="40"/>
      <c r="B10" s="41"/>
      <c r="C10" s="42"/>
      <c r="D10" s="42"/>
      <c r="E10" s="43"/>
    </row>
    <row r="11" spans="1:5" s="44" customFormat="1" ht="12.75">
      <c r="A11" s="40"/>
      <c r="B11" s="41"/>
      <c r="C11" s="41"/>
      <c r="D11" s="42"/>
      <c r="E11" s="43"/>
    </row>
    <row r="12" spans="1:5" s="44" customFormat="1" ht="12.75">
      <c r="A12" s="40"/>
      <c r="B12" s="41"/>
      <c r="C12" s="42"/>
      <c r="D12" s="42"/>
      <c r="E12" s="43"/>
    </row>
    <row r="13" spans="1:5" s="44" customFormat="1" ht="12.75">
      <c r="A13" s="40"/>
      <c r="B13" s="41"/>
      <c r="C13" s="42"/>
      <c r="D13" s="42"/>
      <c r="E13" s="43"/>
    </row>
    <row r="14" spans="1:5" s="44" customFormat="1" ht="12.75">
      <c r="A14" s="40"/>
      <c r="B14" s="45"/>
      <c r="C14" s="46"/>
      <c r="D14" s="46"/>
      <c r="E14" s="43"/>
    </row>
    <row r="15" spans="1:5" s="44" customFormat="1" ht="12.75">
      <c r="A15" s="40"/>
      <c r="B15" s="45"/>
      <c r="C15" s="46"/>
      <c r="D15" s="46"/>
      <c r="E15" s="43"/>
    </row>
    <row r="16" spans="1:5" s="44" customFormat="1" ht="12.75">
      <c r="A16" s="40"/>
      <c r="B16" s="45"/>
      <c r="C16" s="46"/>
      <c r="D16" s="46"/>
      <c r="E16" s="43"/>
    </row>
    <row r="17" spans="1:5" s="44" customFormat="1" ht="12.75">
      <c r="A17" s="40"/>
      <c r="B17" s="45"/>
      <c r="C17" s="46"/>
      <c r="D17" s="46"/>
      <c r="E17" s="43"/>
    </row>
    <row r="18" spans="1:5" ht="12.75">
      <c r="A18" s="47" t="s">
        <v>20</v>
      </c>
      <c r="B18" s="48"/>
      <c r="C18" s="48"/>
      <c r="D18" s="48"/>
      <c r="E18" s="49">
        <f>SUM(E9:E17)</f>
        <v>3000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31" customWidth="1"/>
    <col min="2" max="2" width="17.421875" style="31" customWidth="1"/>
    <col min="3" max="3" width="42.57421875" style="31" customWidth="1"/>
    <col min="4" max="4" width="35.8515625" style="31" customWidth="1"/>
    <col min="5" max="5" width="12.7109375" style="31" customWidth="1"/>
    <col min="6" max="16384" width="9.140625" style="31" customWidth="1"/>
  </cols>
  <sheetData>
    <row r="1" spans="1:4" ht="12.75">
      <c r="A1" s="30" t="s">
        <v>15</v>
      </c>
      <c r="B1" s="30"/>
      <c r="C1" s="30"/>
      <c r="D1" s="30"/>
    </row>
    <row r="3" spans="1:4" ht="15.75" customHeight="1">
      <c r="A3" s="54" t="s">
        <v>21</v>
      </c>
      <c r="B3" s="54"/>
      <c r="C3" s="54"/>
      <c r="D3" s="32"/>
    </row>
    <row r="4" spans="1:10" ht="30" customHeight="1">
      <c r="A4" s="55" t="s">
        <v>32</v>
      </c>
      <c r="B4" s="55"/>
      <c r="C4" s="55"/>
      <c r="D4" s="55"/>
      <c r="E4" s="55"/>
      <c r="F4" s="33"/>
      <c r="G4" s="33"/>
      <c r="H4" s="33"/>
      <c r="I4" s="34"/>
      <c r="J4" s="34"/>
    </row>
    <row r="5" spans="1:10" ht="12.75">
      <c r="A5" s="35"/>
      <c r="B5" s="36"/>
      <c r="C5" s="36"/>
      <c r="D5" s="36"/>
      <c r="E5" s="33"/>
      <c r="F5" s="33"/>
      <c r="G5" s="33"/>
      <c r="H5" s="33"/>
      <c r="I5" s="34"/>
      <c r="J5" s="34"/>
    </row>
    <row r="6" spans="1:10" ht="12.75">
      <c r="A6" s="35"/>
      <c r="B6" s="51" t="s">
        <v>33</v>
      </c>
      <c r="C6" s="28" t="str">
        <f>proiecte!C6</f>
        <v>19-23 sept.2016</v>
      </c>
      <c r="D6" s="36"/>
      <c r="E6" s="33"/>
      <c r="F6" s="33"/>
      <c r="G6" s="33"/>
      <c r="H6" s="33"/>
      <c r="I6" s="34"/>
      <c r="J6" s="34"/>
    </row>
    <row r="8" spans="1:5" ht="13.5" thickBot="1">
      <c r="A8" s="37" t="s">
        <v>16</v>
      </c>
      <c r="B8" s="38" t="s">
        <v>17</v>
      </c>
      <c r="C8" s="38" t="s">
        <v>18</v>
      </c>
      <c r="D8" s="38" t="s">
        <v>23</v>
      </c>
      <c r="E8" s="39" t="s">
        <v>19</v>
      </c>
    </row>
    <row r="9" spans="1:5" s="44" customFormat="1" ht="26.25">
      <c r="A9" s="108">
        <v>42634</v>
      </c>
      <c r="B9" s="109" t="s">
        <v>152</v>
      </c>
      <c r="C9" s="107" t="s">
        <v>153</v>
      </c>
      <c r="D9" s="91" t="s">
        <v>94</v>
      </c>
      <c r="E9" s="43">
        <v>10400</v>
      </c>
    </row>
    <row r="10" spans="1:5" s="44" customFormat="1" ht="26.25">
      <c r="A10" s="108">
        <v>42634</v>
      </c>
      <c r="B10" s="108" t="s">
        <v>154</v>
      </c>
      <c r="C10" s="107" t="s">
        <v>155</v>
      </c>
      <c r="D10" s="91" t="s">
        <v>94</v>
      </c>
      <c r="E10" s="43">
        <v>57000</v>
      </c>
    </row>
    <row r="11" spans="1:5" s="44" customFormat="1" ht="12.75">
      <c r="A11" s="40"/>
      <c r="B11" s="41"/>
      <c r="C11" s="41"/>
      <c r="D11" s="42"/>
      <c r="E11" s="43"/>
    </row>
    <row r="12" spans="1:5" s="44" customFormat="1" ht="12.75">
      <c r="A12" s="40"/>
      <c r="B12" s="41"/>
      <c r="C12" s="42"/>
      <c r="D12" s="42"/>
      <c r="E12" s="43"/>
    </row>
    <row r="13" spans="1:5" s="44" customFormat="1" ht="12.75">
      <c r="A13" s="40"/>
      <c r="B13" s="41"/>
      <c r="C13" s="42"/>
      <c r="D13" s="42"/>
      <c r="E13" s="43"/>
    </row>
    <row r="14" spans="1:5" s="44" customFormat="1" ht="12.75">
      <c r="A14" s="40"/>
      <c r="B14" s="45"/>
      <c r="C14" s="46"/>
      <c r="D14" s="46"/>
      <c r="E14" s="43"/>
    </row>
    <row r="15" spans="1:5" s="44" customFormat="1" ht="12.75">
      <c r="A15" s="40"/>
      <c r="B15" s="45"/>
      <c r="C15" s="46"/>
      <c r="D15" s="46"/>
      <c r="E15" s="43"/>
    </row>
    <row r="16" spans="1:5" s="44" customFormat="1" ht="12.75">
      <c r="A16" s="40"/>
      <c r="B16" s="45"/>
      <c r="C16" s="46"/>
      <c r="D16" s="46"/>
      <c r="E16" s="43"/>
    </row>
    <row r="17" spans="1:5" s="44" customFormat="1" ht="12.75">
      <c r="A17" s="40"/>
      <c r="B17" s="45"/>
      <c r="C17" s="46"/>
      <c r="D17" s="46"/>
      <c r="E17" s="43"/>
    </row>
    <row r="18" spans="1:5" ht="13.5" thickBot="1">
      <c r="A18" s="47" t="s">
        <v>20</v>
      </c>
      <c r="B18" s="48"/>
      <c r="C18" s="48"/>
      <c r="D18" s="48"/>
      <c r="E18" s="49">
        <f>SUM(E9:E17)</f>
        <v>67400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46">
      <selection activeCell="H17" sqref="H17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3" t="s">
        <v>24</v>
      </c>
      <c r="B1" s="12"/>
      <c r="C1" s="14"/>
      <c r="D1" s="14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s="13" t="s">
        <v>25</v>
      </c>
      <c r="B3" s="14"/>
      <c r="C3" s="12"/>
      <c r="D3" s="14"/>
      <c r="E3" s="15"/>
      <c r="F3" s="12"/>
    </row>
    <row r="4" spans="1:6" ht="12.75">
      <c r="A4" s="13" t="s">
        <v>26</v>
      </c>
      <c r="B4" s="14"/>
      <c r="C4" s="12"/>
      <c r="D4" s="14"/>
      <c r="E4" s="12"/>
      <c r="F4" s="14"/>
    </row>
    <row r="5" spans="1:6" ht="12.75">
      <c r="A5" s="12"/>
      <c r="B5" s="14"/>
      <c r="C5" s="12"/>
      <c r="D5" s="12"/>
      <c r="E5" s="12"/>
      <c r="F5" s="12"/>
    </row>
    <row r="6" spans="1:6" ht="12.75">
      <c r="A6" s="12"/>
      <c r="B6" s="16"/>
      <c r="C6" s="51" t="s">
        <v>33</v>
      </c>
      <c r="D6" s="14" t="str">
        <f>'proiecte 58'!C6</f>
        <v>19-23 sept.2016</v>
      </c>
      <c r="E6" s="12"/>
      <c r="F6" s="12"/>
    </row>
    <row r="7" spans="1:6" ht="12.75">
      <c r="A7" s="12"/>
      <c r="B7" s="12"/>
      <c r="C7" s="12"/>
      <c r="D7" s="12"/>
      <c r="E7" s="12"/>
      <c r="F7" s="12"/>
    </row>
    <row r="8" spans="1:6" ht="52.5">
      <c r="A8" s="17" t="s">
        <v>9</v>
      </c>
      <c r="B8" s="18" t="s">
        <v>10</v>
      </c>
      <c r="C8" s="19" t="s">
        <v>11</v>
      </c>
      <c r="D8" s="18" t="s">
        <v>27</v>
      </c>
      <c r="E8" s="20" t="s">
        <v>28</v>
      </c>
      <c r="F8" s="21" t="s">
        <v>29</v>
      </c>
    </row>
    <row r="9" spans="1:6" ht="13.5">
      <c r="A9" s="110">
        <v>1</v>
      </c>
      <c r="B9" s="111" t="s">
        <v>100</v>
      </c>
      <c r="C9" s="112">
        <v>20672</v>
      </c>
      <c r="D9" s="52" t="s">
        <v>156</v>
      </c>
      <c r="E9" s="113" t="s">
        <v>157</v>
      </c>
      <c r="F9" s="114">
        <v>165</v>
      </c>
    </row>
    <row r="10" spans="1:6" ht="13.5">
      <c r="A10" s="110">
        <v>2</v>
      </c>
      <c r="B10" s="111" t="s">
        <v>100</v>
      </c>
      <c r="C10" s="112">
        <v>20694</v>
      </c>
      <c r="D10" s="52" t="s">
        <v>158</v>
      </c>
      <c r="E10" s="113" t="s">
        <v>159</v>
      </c>
      <c r="F10" s="114">
        <v>7350</v>
      </c>
    </row>
    <row r="11" spans="1:6" ht="13.5">
      <c r="A11" s="110">
        <v>3</v>
      </c>
      <c r="B11" s="111" t="s">
        <v>100</v>
      </c>
      <c r="C11" s="112">
        <v>20682</v>
      </c>
      <c r="D11" s="52" t="s">
        <v>158</v>
      </c>
      <c r="E11" s="113" t="s">
        <v>160</v>
      </c>
      <c r="F11" s="114">
        <v>4624.26</v>
      </c>
    </row>
    <row r="12" spans="1:6" ht="13.5">
      <c r="A12" s="110">
        <v>4</v>
      </c>
      <c r="B12" s="111" t="s">
        <v>100</v>
      </c>
      <c r="C12" s="112">
        <v>20670</v>
      </c>
      <c r="D12" s="52" t="s">
        <v>156</v>
      </c>
      <c r="E12" s="113" t="s">
        <v>161</v>
      </c>
      <c r="F12" s="114">
        <v>100</v>
      </c>
    </row>
    <row r="13" spans="1:256" ht="13.5">
      <c r="A13" s="110">
        <v>5</v>
      </c>
      <c r="B13" s="111" t="s">
        <v>100</v>
      </c>
      <c r="C13" s="115">
        <v>20671</v>
      </c>
      <c r="D13" s="52" t="s">
        <v>156</v>
      </c>
      <c r="E13" s="113" t="s">
        <v>162</v>
      </c>
      <c r="F13" s="114">
        <v>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0">
        <v>6</v>
      </c>
      <c r="B14" s="111" t="s">
        <v>100</v>
      </c>
      <c r="C14" s="112">
        <v>20686</v>
      </c>
      <c r="D14" s="52" t="s">
        <v>158</v>
      </c>
      <c r="E14" s="113" t="s">
        <v>163</v>
      </c>
      <c r="F14" s="116">
        <v>20</v>
      </c>
    </row>
    <row r="15" spans="1:6" ht="13.5">
      <c r="A15" s="110">
        <v>7</v>
      </c>
      <c r="B15" s="111" t="s">
        <v>100</v>
      </c>
      <c r="C15" s="117">
        <v>20688</v>
      </c>
      <c r="D15" s="52" t="s">
        <v>158</v>
      </c>
      <c r="E15" s="113" t="s">
        <v>164</v>
      </c>
      <c r="F15" s="116">
        <v>500</v>
      </c>
    </row>
    <row r="16" spans="1:6" ht="13.5">
      <c r="A16" s="110">
        <v>8</v>
      </c>
      <c r="B16" s="111" t="s">
        <v>100</v>
      </c>
      <c r="C16" s="117">
        <v>20669</v>
      </c>
      <c r="D16" s="52" t="s">
        <v>156</v>
      </c>
      <c r="E16" s="113" t="s">
        <v>165</v>
      </c>
      <c r="F16" s="116">
        <v>100</v>
      </c>
    </row>
    <row r="17" spans="1:6" ht="13.5">
      <c r="A17" s="110">
        <v>9</v>
      </c>
      <c r="B17" s="111" t="s">
        <v>100</v>
      </c>
      <c r="C17" s="117">
        <v>20668</v>
      </c>
      <c r="D17" s="52" t="s">
        <v>156</v>
      </c>
      <c r="E17" s="113" t="s">
        <v>166</v>
      </c>
      <c r="F17" s="116">
        <v>50</v>
      </c>
    </row>
    <row r="18" spans="1:6" ht="13.5">
      <c r="A18" s="110">
        <v>10</v>
      </c>
      <c r="B18" s="111" t="s">
        <v>100</v>
      </c>
      <c r="C18" s="117">
        <v>20667</v>
      </c>
      <c r="D18" s="52" t="s">
        <v>156</v>
      </c>
      <c r="E18" s="113" t="s">
        <v>167</v>
      </c>
      <c r="F18" s="116">
        <v>100</v>
      </c>
    </row>
    <row r="19" spans="1:6" ht="13.5">
      <c r="A19" s="110">
        <v>11</v>
      </c>
      <c r="B19" s="111" t="s">
        <v>100</v>
      </c>
      <c r="C19" s="117">
        <v>20673</v>
      </c>
      <c r="D19" s="52" t="s">
        <v>156</v>
      </c>
      <c r="E19" s="113" t="s">
        <v>168</v>
      </c>
      <c r="F19" s="116">
        <v>50</v>
      </c>
    </row>
    <row r="20" spans="1:6" ht="13.5">
      <c r="A20" s="110">
        <v>12</v>
      </c>
      <c r="B20" s="111" t="s">
        <v>100</v>
      </c>
      <c r="C20" s="117">
        <v>20689</v>
      </c>
      <c r="D20" s="52" t="s">
        <v>156</v>
      </c>
      <c r="E20" s="113" t="s">
        <v>169</v>
      </c>
      <c r="F20" s="116">
        <v>10</v>
      </c>
    </row>
    <row r="21" spans="1:6" ht="13.5">
      <c r="A21" s="110">
        <v>13</v>
      </c>
      <c r="B21" s="111" t="s">
        <v>100</v>
      </c>
      <c r="C21" s="117">
        <v>20691</v>
      </c>
      <c r="D21" s="52" t="s">
        <v>158</v>
      </c>
      <c r="E21" s="118" t="s">
        <v>170</v>
      </c>
      <c r="F21" s="119">
        <v>1013.2</v>
      </c>
    </row>
    <row r="22" spans="1:6" ht="13.5">
      <c r="A22" s="110">
        <v>14</v>
      </c>
      <c r="B22" s="111" t="s">
        <v>100</v>
      </c>
      <c r="C22" s="117">
        <v>20690</v>
      </c>
      <c r="D22" s="52" t="s">
        <v>158</v>
      </c>
      <c r="E22" s="118" t="s">
        <v>171</v>
      </c>
      <c r="F22" s="120">
        <v>50</v>
      </c>
    </row>
    <row r="23" spans="1:6" ht="13.5">
      <c r="A23" s="110">
        <v>15</v>
      </c>
      <c r="B23" s="111" t="s">
        <v>100</v>
      </c>
      <c r="C23" s="117">
        <v>20656</v>
      </c>
      <c r="D23" s="52" t="s">
        <v>158</v>
      </c>
      <c r="E23" s="113" t="s">
        <v>172</v>
      </c>
      <c r="F23" s="120">
        <v>780</v>
      </c>
    </row>
    <row r="24" spans="1:6" ht="13.5">
      <c r="A24" s="110">
        <v>16</v>
      </c>
      <c r="B24" s="111" t="s">
        <v>100</v>
      </c>
      <c r="C24" s="117">
        <v>20665</v>
      </c>
      <c r="D24" s="52" t="s">
        <v>158</v>
      </c>
      <c r="E24" s="121" t="s">
        <v>173</v>
      </c>
      <c r="F24" s="116">
        <v>1000</v>
      </c>
    </row>
    <row r="25" spans="1:6" ht="13.5">
      <c r="A25" s="110">
        <v>17</v>
      </c>
      <c r="B25" s="111" t="s">
        <v>100</v>
      </c>
      <c r="C25" s="117">
        <v>20666</v>
      </c>
      <c r="D25" s="52" t="s">
        <v>158</v>
      </c>
      <c r="E25" s="113" t="s">
        <v>174</v>
      </c>
      <c r="F25" s="116">
        <v>1000</v>
      </c>
    </row>
    <row r="26" spans="1:6" ht="13.5">
      <c r="A26" s="110">
        <v>18</v>
      </c>
      <c r="B26" s="111" t="s">
        <v>100</v>
      </c>
      <c r="C26" s="117">
        <v>20687</v>
      </c>
      <c r="D26" s="52" t="s">
        <v>175</v>
      </c>
      <c r="E26" s="113" t="s">
        <v>176</v>
      </c>
      <c r="F26" s="116">
        <v>100</v>
      </c>
    </row>
    <row r="27" spans="1:6" ht="13.5">
      <c r="A27" s="110">
        <v>19</v>
      </c>
      <c r="B27" s="111" t="s">
        <v>109</v>
      </c>
      <c r="C27" s="117">
        <v>8938</v>
      </c>
      <c r="D27" s="122" t="s">
        <v>175</v>
      </c>
      <c r="E27" s="113" t="s">
        <v>177</v>
      </c>
      <c r="F27" s="116">
        <v>8293.63</v>
      </c>
    </row>
    <row r="28" spans="1:6" ht="13.5">
      <c r="A28" s="110">
        <v>20</v>
      </c>
      <c r="B28" s="111" t="s">
        <v>109</v>
      </c>
      <c r="C28" s="112">
        <v>20697</v>
      </c>
      <c r="D28" s="52" t="s">
        <v>158</v>
      </c>
      <c r="E28" s="123" t="s">
        <v>178</v>
      </c>
      <c r="F28" s="116">
        <v>250</v>
      </c>
    </row>
    <row r="29" spans="1:6" ht="13.5">
      <c r="A29" s="110">
        <v>21</v>
      </c>
      <c r="B29" s="111" t="s">
        <v>109</v>
      </c>
      <c r="C29" s="117">
        <v>20698</v>
      </c>
      <c r="D29" s="52" t="s">
        <v>158</v>
      </c>
      <c r="E29" s="113" t="s">
        <v>179</v>
      </c>
      <c r="F29" s="116">
        <v>664.8</v>
      </c>
    </row>
    <row r="30" spans="1:6" ht="13.5">
      <c r="A30" s="110">
        <v>22</v>
      </c>
      <c r="B30" s="111" t="s">
        <v>109</v>
      </c>
      <c r="C30" s="112">
        <v>20709</v>
      </c>
      <c r="D30" s="52" t="s">
        <v>158</v>
      </c>
      <c r="E30" s="113" t="s">
        <v>180</v>
      </c>
      <c r="F30" s="114">
        <v>400</v>
      </c>
    </row>
    <row r="31" spans="1:6" ht="13.5">
      <c r="A31" s="110">
        <v>23</v>
      </c>
      <c r="B31" s="111" t="s">
        <v>109</v>
      </c>
      <c r="C31" s="112">
        <v>20712</v>
      </c>
      <c r="D31" s="52" t="s">
        <v>158</v>
      </c>
      <c r="E31" s="113" t="s">
        <v>181</v>
      </c>
      <c r="F31" s="114">
        <v>1500</v>
      </c>
    </row>
    <row r="32" spans="1:6" ht="13.5">
      <c r="A32" s="110">
        <v>24</v>
      </c>
      <c r="B32" s="111" t="s">
        <v>109</v>
      </c>
      <c r="C32" s="112">
        <v>20708</v>
      </c>
      <c r="D32" s="52" t="s">
        <v>175</v>
      </c>
      <c r="E32" s="113" t="s">
        <v>182</v>
      </c>
      <c r="F32" s="114">
        <v>2894</v>
      </c>
    </row>
    <row r="33" spans="1:6" ht="13.5">
      <c r="A33" s="110">
        <v>25</v>
      </c>
      <c r="B33" s="111" t="s">
        <v>109</v>
      </c>
      <c r="C33" s="117">
        <v>20696</v>
      </c>
      <c r="D33" s="52" t="s">
        <v>158</v>
      </c>
      <c r="E33" s="113" t="s">
        <v>183</v>
      </c>
      <c r="F33" s="116">
        <v>1526</v>
      </c>
    </row>
    <row r="34" spans="1:6" ht="13.5">
      <c r="A34" s="110">
        <v>26</v>
      </c>
      <c r="B34" s="111" t="s">
        <v>109</v>
      </c>
      <c r="C34" s="117">
        <v>20711</v>
      </c>
      <c r="D34" s="52" t="s">
        <v>158</v>
      </c>
      <c r="E34" s="113" t="s">
        <v>184</v>
      </c>
      <c r="F34" s="116">
        <v>1650</v>
      </c>
    </row>
    <row r="35" spans="1:6" ht="13.5">
      <c r="A35" s="110">
        <v>27</v>
      </c>
      <c r="B35" s="111" t="s">
        <v>109</v>
      </c>
      <c r="C35" s="117">
        <v>20704</v>
      </c>
      <c r="D35" s="52" t="s">
        <v>158</v>
      </c>
      <c r="E35" s="113" t="s">
        <v>185</v>
      </c>
      <c r="F35" s="116">
        <v>700</v>
      </c>
    </row>
    <row r="36" spans="1:6" ht="13.5">
      <c r="A36" s="110">
        <v>28</v>
      </c>
      <c r="B36" s="111" t="s">
        <v>109</v>
      </c>
      <c r="C36" s="117">
        <v>20702</v>
      </c>
      <c r="D36" s="52" t="s">
        <v>158</v>
      </c>
      <c r="E36" s="113" t="s">
        <v>186</v>
      </c>
      <c r="F36" s="116">
        <v>47</v>
      </c>
    </row>
    <row r="37" spans="1:6" ht="13.5">
      <c r="A37" s="110">
        <v>29</v>
      </c>
      <c r="B37" s="111" t="s">
        <v>109</v>
      </c>
      <c r="C37" s="117">
        <v>20701</v>
      </c>
      <c r="D37" s="52" t="s">
        <v>158</v>
      </c>
      <c r="E37" s="113" t="s">
        <v>187</v>
      </c>
      <c r="F37" s="116">
        <v>500</v>
      </c>
    </row>
    <row r="38" spans="1:6" ht="13.5">
      <c r="A38" s="110">
        <v>30</v>
      </c>
      <c r="B38" s="111" t="s">
        <v>109</v>
      </c>
      <c r="C38" s="117">
        <v>20700</v>
      </c>
      <c r="D38" s="52" t="s">
        <v>158</v>
      </c>
      <c r="E38" s="113" t="s">
        <v>188</v>
      </c>
      <c r="F38" s="116">
        <v>512</v>
      </c>
    </row>
    <row r="39" spans="1:6" ht="13.5">
      <c r="A39" s="110">
        <v>31</v>
      </c>
      <c r="B39" s="111" t="s">
        <v>109</v>
      </c>
      <c r="C39" s="117">
        <v>20706</v>
      </c>
      <c r="D39" s="52" t="s">
        <v>158</v>
      </c>
      <c r="E39" s="113" t="s">
        <v>189</v>
      </c>
      <c r="F39" s="116">
        <v>499</v>
      </c>
    </row>
    <row r="40" spans="1:6" ht="13.5">
      <c r="A40" s="110">
        <v>32</v>
      </c>
      <c r="B40" s="111" t="s">
        <v>109</v>
      </c>
      <c r="C40" s="117">
        <v>20714</v>
      </c>
      <c r="D40" s="52" t="s">
        <v>158</v>
      </c>
      <c r="E40" s="113" t="s">
        <v>190</v>
      </c>
      <c r="F40" s="116">
        <v>2404.3</v>
      </c>
    </row>
    <row r="41" spans="1:6" ht="13.5">
      <c r="A41" s="110">
        <v>33</v>
      </c>
      <c r="B41" s="111" t="s">
        <v>109</v>
      </c>
      <c r="C41" s="117">
        <v>20699</v>
      </c>
      <c r="D41" s="52" t="s">
        <v>175</v>
      </c>
      <c r="E41" s="113" t="s">
        <v>191</v>
      </c>
      <c r="F41" s="116">
        <v>325</v>
      </c>
    </row>
    <row r="42" spans="1:6" ht="13.5">
      <c r="A42" s="110">
        <v>34</v>
      </c>
      <c r="B42" s="111" t="s">
        <v>109</v>
      </c>
      <c r="C42" s="117">
        <v>20707</v>
      </c>
      <c r="D42" s="52" t="s">
        <v>175</v>
      </c>
      <c r="E42" s="113" t="s">
        <v>192</v>
      </c>
      <c r="F42" s="116">
        <v>10145</v>
      </c>
    </row>
    <row r="43" spans="1:6" ht="13.5">
      <c r="A43" s="110">
        <v>35</v>
      </c>
      <c r="B43" s="111" t="s">
        <v>109</v>
      </c>
      <c r="C43" s="117">
        <v>20705</v>
      </c>
      <c r="D43" s="52" t="s">
        <v>175</v>
      </c>
      <c r="E43" s="113" t="s">
        <v>193</v>
      </c>
      <c r="F43" s="116">
        <v>850</v>
      </c>
    </row>
    <row r="44" spans="1:6" ht="13.5">
      <c r="A44" s="110">
        <v>35</v>
      </c>
      <c r="B44" s="111" t="s">
        <v>109</v>
      </c>
      <c r="C44" s="117">
        <v>20703</v>
      </c>
      <c r="D44" s="52" t="s">
        <v>158</v>
      </c>
      <c r="E44" s="113" t="s">
        <v>194</v>
      </c>
      <c r="F44" s="116">
        <v>900</v>
      </c>
    </row>
    <row r="45" spans="1:6" ht="13.5">
      <c r="A45" s="110">
        <f>A44</f>
        <v>35</v>
      </c>
      <c r="B45" s="111" t="s">
        <v>109</v>
      </c>
      <c r="C45" s="117">
        <v>20695</v>
      </c>
      <c r="D45" s="52" t="s">
        <v>158</v>
      </c>
      <c r="E45" s="113" t="s">
        <v>195</v>
      </c>
      <c r="F45" s="116">
        <v>1000</v>
      </c>
    </row>
    <row r="46" spans="1:6" ht="13.5">
      <c r="A46" s="110">
        <f aca="true" t="shared" si="0" ref="A46:A67">A45+1</f>
        <v>36</v>
      </c>
      <c r="B46" s="111" t="s">
        <v>127</v>
      </c>
      <c r="C46" s="117">
        <v>20737</v>
      </c>
      <c r="D46" s="52" t="s">
        <v>158</v>
      </c>
      <c r="E46" s="113" t="s">
        <v>196</v>
      </c>
      <c r="F46" s="116">
        <v>500</v>
      </c>
    </row>
    <row r="47" spans="1:6" ht="13.5">
      <c r="A47" s="110">
        <f t="shared" si="0"/>
        <v>37</v>
      </c>
      <c r="B47" s="111" t="s">
        <v>127</v>
      </c>
      <c r="C47" s="117">
        <v>20721</v>
      </c>
      <c r="D47" s="52" t="s">
        <v>158</v>
      </c>
      <c r="E47" s="113" t="s">
        <v>197</v>
      </c>
      <c r="F47" s="116">
        <v>1736</v>
      </c>
    </row>
    <row r="48" spans="1:6" ht="13.5">
      <c r="A48" s="110">
        <f t="shared" si="0"/>
        <v>38</v>
      </c>
      <c r="B48" s="111" t="s">
        <v>127</v>
      </c>
      <c r="C48" s="117">
        <v>20748</v>
      </c>
      <c r="D48" s="52" t="s">
        <v>175</v>
      </c>
      <c r="E48" s="113" t="s">
        <v>198</v>
      </c>
      <c r="F48" s="116">
        <v>1098</v>
      </c>
    </row>
    <row r="49" spans="1:6" ht="13.5">
      <c r="A49" s="110">
        <f t="shared" si="0"/>
        <v>39</v>
      </c>
      <c r="B49" s="111" t="s">
        <v>127</v>
      </c>
      <c r="C49" s="117">
        <v>20725</v>
      </c>
      <c r="D49" s="52" t="s">
        <v>158</v>
      </c>
      <c r="E49" s="113" t="s">
        <v>199</v>
      </c>
      <c r="F49" s="116">
        <v>800</v>
      </c>
    </row>
    <row r="50" spans="1:6" ht="13.5">
      <c r="A50" s="110">
        <f t="shared" si="0"/>
        <v>40</v>
      </c>
      <c r="B50" s="111" t="s">
        <v>127</v>
      </c>
      <c r="C50" s="117">
        <v>20746</v>
      </c>
      <c r="D50" s="52" t="s">
        <v>158</v>
      </c>
      <c r="E50" s="113" t="s">
        <v>200</v>
      </c>
      <c r="F50" s="116">
        <v>2627</v>
      </c>
    </row>
    <row r="51" spans="1:6" ht="13.5">
      <c r="A51" s="110">
        <f t="shared" si="0"/>
        <v>41</v>
      </c>
      <c r="B51" s="111" t="s">
        <v>127</v>
      </c>
      <c r="C51" s="117">
        <v>20745</v>
      </c>
      <c r="D51" s="52" t="s">
        <v>158</v>
      </c>
      <c r="E51" s="113" t="s">
        <v>201</v>
      </c>
      <c r="F51" s="116">
        <v>900</v>
      </c>
    </row>
    <row r="52" spans="1:6" ht="13.5">
      <c r="A52" s="110">
        <f t="shared" si="0"/>
        <v>42</v>
      </c>
      <c r="B52" s="111" t="s">
        <v>127</v>
      </c>
      <c r="C52" s="117">
        <v>20744</v>
      </c>
      <c r="D52" s="52" t="s">
        <v>158</v>
      </c>
      <c r="E52" s="113" t="s">
        <v>202</v>
      </c>
      <c r="F52" s="116">
        <v>78</v>
      </c>
    </row>
    <row r="53" spans="1:6" ht="13.5">
      <c r="A53" s="110">
        <f t="shared" si="0"/>
        <v>43</v>
      </c>
      <c r="B53" s="111" t="s">
        <v>127</v>
      </c>
      <c r="C53" s="117">
        <v>20743</v>
      </c>
      <c r="D53" s="52" t="s">
        <v>158</v>
      </c>
      <c r="E53" s="113" t="s">
        <v>203</v>
      </c>
      <c r="F53" s="116">
        <v>700</v>
      </c>
    </row>
    <row r="54" spans="1:6" ht="13.5">
      <c r="A54" s="110">
        <f t="shared" si="0"/>
        <v>44</v>
      </c>
      <c r="B54" s="111" t="s">
        <v>127</v>
      </c>
      <c r="C54" s="117">
        <v>20742</v>
      </c>
      <c r="D54" s="52" t="s">
        <v>175</v>
      </c>
      <c r="E54" s="113" t="s">
        <v>204</v>
      </c>
      <c r="F54" s="116">
        <v>618</v>
      </c>
    </row>
    <row r="55" spans="1:6" ht="13.5">
      <c r="A55" s="110">
        <f t="shared" si="0"/>
        <v>45</v>
      </c>
      <c r="B55" s="111" t="s">
        <v>127</v>
      </c>
      <c r="C55" s="117">
        <v>20741</v>
      </c>
      <c r="D55" s="52" t="s">
        <v>158</v>
      </c>
      <c r="E55" s="113" t="s">
        <v>205</v>
      </c>
      <c r="F55" s="116">
        <v>300</v>
      </c>
    </row>
    <row r="56" spans="1:6" ht="13.5">
      <c r="A56" s="110">
        <f t="shared" si="0"/>
        <v>46</v>
      </c>
      <c r="B56" s="111" t="s">
        <v>127</v>
      </c>
      <c r="C56" s="117">
        <v>20728</v>
      </c>
      <c r="D56" s="52" t="s">
        <v>158</v>
      </c>
      <c r="E56" s="113" t="s">
        <v>206</v>
      </c>
      <c r="F56" s="116">
        <v>1150</v>
      </c>
    </row>
    <row r="57" spans="1:6" ht="13.5">
      <c r="A57" s="110">
        <f t="shared" si="0"/>
        <v>47</v>
      </c>
      <c r="B57" s="111" t="s">
        <v>127</v>
      </c>
      <c r="C57" s="117">
        <v>20727</v>
      </c>
      <c r="D57" s="52" t="s">
        <v>158</v>
      </c>
      <c r="E57" s="113" t="s">
        <v>207</v>
      </c>
      <c r="F57" s="116">
        <v>2422</v>
      </c>
    </row>
    <row r="58" spans="1:6" ht="13.5">
      <c r="A58" s="110">
        <f t="shared" si="0"/>
        <v>48</v>
      </c>
      <c r="B58" s="111" t="s">
        <v>127</v>
      </c>
      <c r="C58" s="117">
        <v>20726</v>
      </c>
      <c r="D58" s="52" t="s">
        <v>158</v>
      </c>
      <c r="E58" s="113" t="s">
        <v>208</v>
      </c>
      <c r="F58" s="116">
        <v>1223</v>
      </c>
    </row>
    <row r="59" spans="1:6" ht="13.5">
      <c r="A59" s="110">
        <f t="shared" si="0"/>
        <v>49</v>
      </c>
      <c r="B59" s="111" t="s">
        <v>127</v>
      </c>
      <c r="C59" s="117">
        <v>20724</v>
      </c>
      <c r="D59" s="52" t="s">
        <v>175</v>
      </c>
      <c r="E59" s="113" t="s">
        <v>209</v>
      </c>
      <c r="F59" s="116">
        <v>4416</v>
      </c>
    </row>
    <row r="60" spans="1:6" ht="13.5">
      <c r="A60" s="110">
        <f t="shared" si="0"/>
        <v>50</v>
      </c>
      <c r="B60" s="111" t="s">
        <v>127</v>
      </c>
      <c r="C60" s="117">
        <v>20723</v>
      </c>
      <c r="D60" s="52" t="s">
        <v>158</v>
      </c>
      <c r="E60" s="113" t="s">
        <v>210</v>
      </c>
      <c r="F60" s="116">
        <v>1050</v>
      </c>
    </row>
    <row r="61" spans="1:6" ht="13.5">
      <c r="A61" s="110">
        <f t="shared" si="0"/>
        <v>51</v>
      </c>
      <c r="B61" s="111" t="s">
        <v>127</v>
      </c>
      <c r="C61" s="117">
        <v>20722</v>
      </c>
      <c r="D61" s="52" t="s">
        <v>158</v>
      </c>
      <c r="E61" s="113" t="s">
        <v>197</v>
      </c>
      <c r="F61" s="116">
        <v>1736</v>
      </c>
    </row>
    <row r="62" spans="1:6" ht="13.5">
      <c r="A62" s="110">
        <f t="shared" si="0"/>
        <v>52</v>
      </c>
      <c r="B62" s="111" t="s">
        <v>127</v>
      </c>
      <c r="C62" s="117">
        <v>20738</v>
      </c>
      <c r="D62" s="52" t="s">
        <v>158</v>
      </c>
      <c r="E62" s="113" t="s">
        <v>205</v>
      </c>
      <c r="F62" s="116">
        <v>250</v>
      </c>
    </row>
    <row r="63" spans="1:6" ht="13.5">
      <c r="A63" s="110">
        <f t="shared" si="0"/>
        <v>53</v>
      </c>
      <c r="B63" s="111" t="s">
        <v>127</v>
      </c>
      <c r="C63" s="117">
        <v>20740</v>
      </c>
      <c r="D63" s="52" t="s">
        <v>158</v>
      </c>
      <c r="E63" s="113" t="s">
        <v>205</v>
      </c>
      <c r="F63" s="116">
        <v>300</v>
      </c>
    </row>
    <row r="64" spans="1:6" ht="13.5">
      <c r="A64" s="110">
        <f t="shared" si="0"/>
        <v>54</v>
      </c>
      <c r="B64" s="111" t="s">
        <v>127</v>
      </c>
      <c r="C64" s="117">
        <v>20739</v>
      </c>
      <c r="D64" s="52" t="s">
        <v>158</v>
      </c>
      <c r="E64" s="113" t="s">
        <v>205</v>
      </c>
      <c r="F64" s="116">
        <v>250</v>
      </c>
    </row>
    <row r="65" spans="1:6" ht="13.5">
      <c r="A65" s="110">
        <f t="shared" si="0"/>
        <v>55</v>
      </c>
      <c r="B65" s="111" t="s">
        <v>136</v>
      </c>
      <c r="C65" s="117">
        <v>8936</v>
      </c>
      <c r="D65" s="52" t="s">
        <v>175</v>
      </c>
      <c r="E65" s="113" t="s">
        <v>211</v>
      </c>
      <c r="F65" s="116">
        <v>561314.82</v>
      </c>
    </row>
    <row r="66" spans="1:6" ht="13.5">
      <c r="A66" s="110">
        <f t="shared" si="0"/>
        <v>56</v>
      </c>
      <c r="B66" s="111" t="s">
        <v>136</v>
      </c>
      <c r="C66" s="117">
        <v>20750</v>
      </c>
      <c r="D66" s="52" t="s">
        <v>158</v>
      </c>
      <c r="E66" s="113" t="s">
        <v>212</v>
      </c>
      <c r="F66" s="116">
        <v>250</v>
      </c>
    </row>
    <row r="67" spans="1:6" ht="13.5">
      <c r="A67" s="110">
        <f t="shared" si="0"/>
        <v>57</v>
      </c>
      <c r="B67" s="111" t="s">
        <v>136</v>
      </c>
      <c r="C67" s="117">
        <v>2751</v>
      </c>
      <c r="D67" s="52" t="s">
        <v>158</v>
      </c>
      <c r="E67" s="113" t="s">
        <v>212</v>
      </c>
      <c r="F67" s="116">
        <v>250</v>
      </c>
    </row>
    <row r="68" spans="1:6" ht="13.5">
      <c r="A68" s="110"/>
      <c r="B68" s="111"/>
      <c r="C68" s="117"/>
      <c r="D68" s="52"/>
      <c r="E68" s="113"/>
      <c r="F68" s="116"/>
    </row>
    <row r="69" spans="1:6" ht="13.5">
      <c r="A69" s="117"/>
      <c r="B69" s="111"/>
      <c r="C69" s="117"/>
      <c r="D69" s="52"/>
      <c r="E69" s="113" t="s">
        <v>7</v>
      </c>
      <c r="F69" s="124">
        <f>SUM(F9:F68)</f>
        <v>636242.01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3">
      <selection activeCell="D6" sqref="D6"/>
    </sheetView>
  </sheetViews>
  <sheetFormatPr defaultColWidth="10.421875" defaultRowHeight="12.75"/>
  <cols>
    <col min="1" max="1" width="9.421875" style="22" customWidth="1"/>
    <col min="2" max="2" width="17.28125" style="22" customWidth="1"/>
    <col min="3" max="3" width="14.7109375" style="22" customWidth="1"/>
    <col min="4" max="4" width="24.7109375" style="22" customWidth="1"/>
    <col min="5" max="5" width="39.421875" style="22" customWidth="1"/>
    <col min="6" max="6" width="15.00390625" style="22" customWidth="1"/>
    <col min="7" max="16384" width="10.421875" style="22" customWidth="1"/>
  </cols>
  <sheetData>
    <row r="1" spans="1:6" ht="12.75">
      <c r="A1" s="23" t="s">
        <v>24</v>
      </c>
      <c r="B1" s="12"/>
      <c r="C1" s="14"/>
      <c r="D1" s="14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s="23" t="s">
        <v>25</v>
      </c>
      <c r="B3" s="14"/>
      <c r="C3" s="12"/>
      <c r="D3" s="14"/>
      <c r="E3" s="15"/>
      <c r="F3" s="12"/>
    </row>
    <row r="4" spans="1:6" ht="12.75">
      <c r="A4" s="23" t="s">
        <v>30</v>
      </c>
      <c r="B4" s="14"/>
      <c r="C4" s="12"/>
      <c r="D4" s="14"/>
      <c r="E4" s="12"/>
      <c r="F4" s="14"/>
    </row>
    <row r="5" spans="1:6" ht="12.75">
      <c r="A5" s="12"/>
      <c r="B5" s="14"/>
      <c r="C5" s="12"/>
      <c r="D5" s="12"/>
      <c r="E5" s="12"/>
      <c r="F5" s="12"/>
    </row>
    <row r="6" spans="1:6" ht="12.75">
      <c r="A6" s="12"/>
      <c r="B6" s="16"/>
      <c r="C6" s="51" t="s">
        <v>33</v>
      </c>
      <c r="D6" s="14" t="str">
        <f>juridice!D6</f>
        <v>19-23 sept.2016</v>
      </c>
      <c r="E6" s="12"/>
      <c r="F6" s="12"/>
    </row>
    <row r="7" spans="1:6" ht="12.75">
      <c r="A7" s="12"/>
      <c r="B7" s="12"/>
      <c r="C7" s="12"/>
      <c r="D7" s="12"/>
      <c r="E7" s="12"/>
      <c r="F7" s="12"/>
    </row>
    <row r="8" spans="1:6" ht="52.5">
      <c r="A8" s="17" t="s">
        <v>9</v>
      </c>
      <c r="B8" s="18" t="s">
        <v>10</v>
      </c>
      <c r="C8" s="19" t="s">
        <v>11</v>
      </c>
      <c r="D8" s="18" t="s">
        <v>27</v>
      </c>
      <c r="E8" s="20" t="s">
        <v>28</v>
      </c>
      <c r="F8" s="24" t="s">
        <v>29</v>
      </c>
    </row>
    <row r="9" spans="1:6" ht="12.75">
      <c r="A9" s="125">
        <v>1</v>
      </c>
      <c r="B9" s="126">
        <v>42633</v>
      </c>
      <c r="C9" s="125">
        <v>20692</v>
      </c>
      <c r="D9" s="125" t="s">
        <v>158</v>
      </c>
      <c r="E9" s="127" t="s">
        <v>213</v>
      </c>
      <c r="F9" s="53">
        <v>383155</v>
      </c>
    </row>
    <row r="10" spans="1:6" ht="12.75">
      <c r="A10" s="125">
        <v>2</v>
      </c>
      <c r="B10" s="126">
        <v>42633</v>
      </c>
      <c r="C10" s="125">
        <v>20675</v>
      </c>
      <c r="D10" s="125" t="s">
        <v>158</v>
      </c>
      <c r="E10" s="127" t="s">
        <v>214</v>
      </c>
      <c r="F10" s="53">
        <v>16807.39</v>
      </c>
    </row>
    <row r="11" spans="1:6" ht="12.75">
      <c r="A11" s="125">
        <v>3</v>
      </c>
      <c r="B11" s="126">
        <v>42633</v>
      </c>
      <c r="C11" s="125">
        <v>20676</v>
      </c>
      <c r="D11" s="125" t="s">
        <v>158</v>
      </c>
      <c r="E11" s="127" t="s">
        <v>214</v>
      </c>
      <c r="F11" s="53">
        <v>13339.2</v>
      </c>
    </row>
    <row r="12" spans="1:6" ht="12.75">
      <c r="A12" s="125">
        <v>4</v>
      </c>
      <c r="B12" s="126">
        <v>42633</v>
      </c>
      <c r="C12" s="125">
        <v>20677</v>
      </c>
      <c r="D12" s="125" t="s">
        <v>158</v>
      </c>
      <c r="E12" s="127" t="s">
        <v>214</v>
      </c>
      <c r="F12" s="53">
        <v>12005.28</v>
      </c>
    </row>
    <row r="13" spans="1:256" ht="12.75">
      <c r="A13" s="125">
        <v>5</v>
      </c>
      <c r="B13" s="126">
        <v>42633</v>
      </c>
      <c r="C13" s="125">
        <v>20678</v>
      </c>
      <c r="D13" s="125" t="s">
        <v>158</v>
      </c>
      <c r="E13" s="127" t="s">
        <v>214</v>
      </c>
      <c r="F13" s="53">
        <v>14673.12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25">
        <v>6</v>
      </c>
      <c r="B14" s="126">
        <v>42633</v>
      </c>
      <c r="C14" s="125">
        <v>20679</v>
      </c>
      <c r="D14" s="125" t="s">
        <v>158</v>
      </c>
      <c r="E14" s="127" t="s">
        <v>214</v>
      </c>
      <c r="F14" s="53">
        <v>18230.24</v>
      </c>
    </row>
    <row r="15" spans="1:6" ht="12.75">
      <c r="A15" s="125">
        <v>7</v>
      </c>
      <c r="B15" s="126">
        <v>42633</v>
      </c>
      <c r="C15" s="125">
        <v>20502</v>
      </c>
      <c r="D15" s="125" t="s">
        <v>158</v>
      </c>
      <c r="E15" s="127" t="s">
        <v>214</v>
      </c>
      <c r="F15" s="53">
        <v>13339.2</v>
      </c>
    </row>
    <row r="16" spans="1:6" ht="12.75">
      <c r="A16" s="125">
        <v>8</v>
      </c>
      <c r="B16" s="126">
        <v>42633</v>
      </c>
      <c r="C16" s="125">
        <v>20693</v>
      </c>
      <c r="D16" s="125" t="s">
        <v>158</v>
      </c>
      <c r="E16" s="127" t="s">
        <v>215</v>
      </c>
      <c r="F16" s="53">
        <v>32054.1</v>
      </c>
    </row>
    <row r="17" spans="1:6" ht="12.75">
      <c r="A17" s="125">
        <v>9</v>
      </c>
      <c r="B17" s="126">
        <v>42633</v>
      </c>
      <c r="C17" s="125">
        <v>8949</v>
      </c>
      <c r="D17" s="125" t="s">
        <v>94</v>
      </c>
      <c r="E17" s="127" t="s">
        <v>216</v>
      </c>
      <c r="F17" s="53">
        <v>13000</v>
      </c>
    </row>
    <row r="18" spans="1:6" ht="12.75">
      <c r="A18" s="125">
        <v>10</v>
      </c>
      <c r="B18" s="126">
        <v>42633</v>
      </c>
      <c r="C18" s="125">
        <v>20680</v>
      </c>
      <c r="D18" s="125" t="s">
        <v>158</v>
      </c>
      <c r="E18" s="127" t="s">
        <v>214</v>
      </c>
      <c r="F18" s="53">
        <v>32014.08</v>
      </c>
    </row>
    <row r="19" spans="1:6" ht="12.75">
      <c r="A19" s="125">
        <v>11</v>
      </c>
      <c r="B19" s="126">
        <v>42633</v>
      </c>
      <c r="C19" s="125">
        <v>20681</v>
      </c>
      <c r="D19" s="125" t="s">
        <v>158</v>
      </c>
      <c r="E19" s="127" t="s">
        <v>214</v>
      </c>
      <c r="F19" s="53">
        <v>33348</v>
      </c>
    </row>
    <row r="20" spans="1:6" ht="12.75">
      <c r="A20" s="125">
        <v>12</v>
      </c>
      <c r="B20" s="126">
        <v>42633</v>
      </c>
      <c r="C20" s="125">
        <v>20683</v>
      </c>
      <c r="D20" s="125" t="s">
        <v>158</v>
      </c>
      <c r="E20" s="127" t="s">
        <v>214</v>
      </c>
      <c r="F20" s="53">
        <v>16007.04</v>
      </c>
    </row>
    <row r="21" spans="1:6" ht="12.75">
      <c r="A21" s="125">
        <v>13</v>
      </c>
      <c r="B21" s="126">
        <v>42633</v>
      </c>
      <c r="C21" s="125">
        <v>20684</v>
      </c>
      <c r="D21" s="125" t="s">
        <v>158</v>
      </c>
      <c r="E21" s="127" t="s">
        <v>214</v>
      </c>
      <c r="F21" s="53">
        <v>12005.28</v>
      </c>
    </row>
    <row r="22" spans="1:6" ht="12.75">
      <c r="A22" s="125">
        <v>14</v>
      </c>
      <c r="B22" s="126">
        <v>42633</v>
      </c>
      <c r="C22" s="125">
        <v>20685</v>
      </c>
      <c r="D22" s="125" t="s">
        <v>158</v>
      </c>
      <c r="E22" s="127" t="s">
        <v>214</v>
      </c>
      <c r="F22" s="53">
        <v>40017.6</v>
      </c>
    </row>
    <row r="23" spans="1:6" ht="12.75">
      <c r="A23" s="125">
        <v>15</v>
      </c>
      <c r="B23" s="126">
        <v>42633</v>
      </c>
      <c r="C23" s="125">
        <v>20674</v>
      </c>
      <c r="D23" s="125" t="s">
        <v>158</v>
      </c>
      <c r="E23" s="127" t="s">
        <v>214</v>
      </c>
      <c r="F23" s="53">
        <v>12005.28</v>
      </c>
    </row>
    <row r="24" spans="1:6" ht="12.75">
      <c r="A24" s="125">
        <v>16</v>
      </c>
      <c r="B24" s="126">
        <v>42634</v>
      </c>
      <c r="C24" s="125">
        <v>20713</v>
      </c>
      <c r="D24" s="125" t="s">
        <v>158</v>
      </c>
      <c r="E24" s="127" t="s">
        <v>214</v>
      </c>
      <c r="F24" s="53">
        <v>52104.78</v>
      </c>
    </row>
    <row r="25" spans="1:6" ht="12.75">
      <c r="A25" s="125">
        <v>17</v>
      </c>
      <c r="B25" s="126">
        <v>42634</v>
      </c>
      <c r="C25" s="125">
        <v>20720</v>
      </c>
      <c r="D25" s="125" t="s">
        <v>158</v>
      </c>
      <c r="E25" s="127" t="s">
        <v>214</v>
      </c>
      <c r="F25" s="53">
        <v>16032.24</v>
      </c>
    </row>
    <row r="26" spans="1:6" ht="12.75">
      <c r="A26" s="125">
        <v>18</v>
      </c>
      <c r="B26" s="126">
        <v>42634</v>
      </c>
      <c r="C26" s="125">
        <v>20719</v>
      </c>
      <c r="D26" s="125" t="s">
        <v>158</v>
      </c>
      <c r="E26" s="127" t="s">
        <v>214</v>
      </c>
      <c r="F26" s="53">
        <v>15230.63</v>
      </c>
    </row>
    <row r="27" spans="1:6" ht="12.75">
      <c r="A27" s="125">
        <v>19</v>
      </c>
      <c r="B27" s="126">
        <v>42634</v>
      </c>
      <c r="C27" s="125">
        <v>20718</v>
      </c>
      <c r="D27" s="125" t="s">
        <v>158</v>
      </c>
      <c r="E27" s="127" t="s">
        <v>214</v>
      </c>
      <c r="F27" s="53">
        <v>44979.34</v>
      </c>
    </row>
    <row r="28" spans="1:6" ht="12.75">
      <c r="A28" s="125">
        <v>20</v>
      </c>
      <c r="B28" s="126">
        <v>42634</v>
      </c>
      <c r="C28" s="125">
        <v>20717</v>
      </c>
      <c r="D28" s="125" t="s">
        <v>158</v>
      </c>
      <c r="E28" s="127" t="s">
        <v>214</v>
      </c>
      <c r="F28" s="53">
        <v>44088.66</v>
      </c>
    </row>
    <row r="29" spans="1:6" ht="12.75">
      <c r="A29" s="125">
        <v>21</v>
      </c>
      <c r="B29" s="126">
        <v>42634</v>
      </c>
      <c r="C29" s="125">
        <v>20716</v>
      </c>
      <c r="D29" s="125" t="s">
        <v>158</v>
      </c>
      <c r="E29" s="127" t="s">
        <v>214</v>
      </c>
      <c r="F29" s="53">
        <v>33400.5</v>
      </c>
    </row>
    <row r="30" spans="1:6" ht="12.75">
      <c r="A30" s="125">
        <v>22</v>
      </c>
      <c r="B30" s="126">
        <v>42634</v>
      </c>
      <c r="C30" s="125">
        <v>20715</v>
      </c>
      <c r="D30" s="125" t="s">
        <v>158</v>
      </c>
      <c r="E30" s="127" t="s">
        <v>214</v>
      </c>
      <c r="F30" s="53">
        <v>27611.08</v>
      </c>
    </row>
    <row r="31" spans="1:6" ht="12.75">
      <c r="A31" s="125">
        <v>23</v>
      </c>
      <c r="B31" s="126">
        <v>42634</v>
      </c>
      <c r="C31" s="125">
        <v>20710</v>
      </c>
      <c r="D31" s="125" t="s">
        <v>158</v>
      </c>
      <c r="E31" s="127" t="s">
        <v>214</v>
      </c>
      <c r="F31" s="53">
        <v>151415.6</v>
      </c>
    </row>
    <row r="32" spans="1:6" ht="12.75">
      <c r="A32" s="125">
        <v>24</v>
      </c>
      <c r="B32" s="126">
        <v>42635</v>
      </c>
      <c r="C32" s="125">
        <v>20734</v>
      </c>
      <c r="D32" s="125" t="s">
        <v>158</v>
      </c>
      <c r="E32" s="127" t="s">
        <v>214</v>
      </c>
      <c r="F32" s="53">
        <v>16023.24</v>
      </c>
    </row>
    <row r="33" spans="1:6" ht="12.75">
      <c r="A33" s="125">
        <v>25</v>
      </c>
      <c r="B33" s="126">
        <v>42635</v>
      </c>
      <c r="C33" s="125">
        <v>20736</v>
      </c>
      <c r="D33" s="125" t="s">
        <v>158</v>
      </c>
      <c r="E33" s="127" t="s">
        <v>214</v>
      </c>
      <c r="F33" s="53">
        <v>9346.89</v>
      </c>
    </row>
    <row r="34" spans="1:6" ht="12.75">
      <c r="A34" s="125">
        <v>26</v>
      </c>
      <c r="B34" s="126">
        <v>42635</v>
      </c>
      <c r="C34" s="125">
        <v>20749</v>
      </c>
      <c r="D34" s="125" t="s">
        <v>158</v>
      </c>
      <c r="E34" s="127" t="s">
        <v>217</v>
      </c>
      <c r="F34" s="53">
        <v>22254.5</v>
      </c>
    </row>
    <row r="35" spans="1:6" ht="12.75">
      <c r="A35" s="125">
        <v>27</v>
      </c>
      <c r="B35" s="126">
        <v>42635</v>
      </c>
      <c r="C35" s="125">
        <v>20732</v>
      </c>
      <c r="D35" s="125" t="s">
        <v>158</v>
      </c>
      <c r="E35" s="127" t="s">
        <v>214</v>
      </c>
      <c r="F35" s="53">
        <v>21230.79</v>
      </c>
    </row>
    <row r="36" spans="1:6" ht="12.75">
      <c r="A36" s="125">
        <v>28</v>
      </c>
      <c r="B36" s="126">
        <v>42635</v>
      </c>
      <c r="C36" s="125">
        <v>20731</v>
      </c>
      <c r="D36" s="125" t="s">
        <v>158</v>
      </c>
      <c r="E36" s="127" t="s">
        <v>214</v>
      </c>
      <c r="F36" s="53">
        <v>20029.05</v>
      </c>
    </row>
    <row r="37" spans="1:6" ht="12.75">
      <c r="A37" s="125">
        <v>29</v>
      </c>
      <c r="B37" s="126">
        <v>42635</v>
      </c>
      <c r="C37" s="125">
        <v>20747</v>
      </c>
      <c r="D37" s="125" t="s">
        <v>158</v>
      </c>
      <c r="E37" s="127" t="s">
        <v>214</v>
      </c>
      <c r="F37" s="53">
        <v>17358.51</v>
      </c>
    </row>
    <row r="38" spans="1:6" ht="12.75">
      <c r="A38" s="125">
        <v>30</v>
      </c>
      <c r="B38" s="126">
        <v>42635</v>
      </c>
      <c r="C38" s="125">
        <v>20729</v>
      </c>
      <c r="D38" s="125" t="s">
        <v>158</v>
      </c>
      <c r="E38" s="127" t="s">
        <v>214</v>
      </c>
      <c r="F38" s="53">
        <v>16023.24</v>
      </c>
    </row>
    <row r="39" spans="1:6" ht="12.75">
      <c r="A39" s="125">
        <v>31</v>
      </c>
      <c r="B39" s="126">
        <v>42635</v>
      </c>
      <c r="C39" s="125">
        <v>20733</v>
      </c>
      <c r="D39" s="125" t="s">
        <v>158</v>
      </c>
      <c r="E39" s="127" t="s">
        <v>214</v>
      </c>
      <c r="F39" s="53">
        <v>22699.59</v>
      </c>
    </row>
    <row r="40" spans="1:6" ht="12.75">
      <c r="A40" s="125">
        <v>32</v>
      </c>
      <c r="B40" s="126">
        <v>42635</v>
      </c>
      <c r="C40" s="125">
        <v>20730</v>
      </c>
      <c r="D40" s="125" t="s">
        <v>158</v>
      </c>
      <c r="E40" s="127" t="s">
        <v>214</v>
      </c>
      <c r="F40" s="53">
        <v>12017.43</v>
      </c>
    </row>
    <row r="41" spans="1:6" ht="12.75">
      <c r="A41" s="125">
        <v>33</v>
      </c>
      <c r="B41" s="126">
        <v>42635</v>
      </c>
      <c r="C41" s="125">
        <v>20735</v>
      </c>
      <c r="D41" s="125" t="s">
        <v>158</v>
      </c>
      <c r="E41" s="127" t="s">
        <v>214</v>
      </c>
      <c r="F41" s="53">
        <v>21364.32</v>
      </c>
    </row>
    <row r="42" spans="1:6" ht="12.75">
      <c r="A42" s="125">
        <v>34</v>
      </c>
      <c r="B42" s="126">
        <v>42636</v>
      </c>
      <c r="C42" s="125">
        <v>20753</v>
      </c>
      <c r="D42" s="125" t="s">
        <v>158</v>
      </c>
      <c r="E42" s="127" t="s">
        <v>214</v>
      </c>
      <c r="F42" s="53">
        <v>14240.96</v>
      </c>
    </row>
    <row r="43" spans="1:6" ht="12.75">
      <c r="A43" s="125">
        <v>35</v>
      </c>
      <c r="B43" s="126">
        <v>42636</v>
      </c>
      <c r="C43" s="125">
        <v>20754</v>
      </c>
      <c r="D43" s="125" t="s">
        <v>158</v>
      </c>
      <c r="E43" s="127" t="s">
        <v>214</v>
      </c>
      <c r="F43" s="53">
        <v>13350.9</v>
      </c>
    </row>
    <row r="44" spans="1:6" ht="12.75">
      <c r="A44" s="125">
        <v>36</v>
      </c>
      <c r="B44" s="126">
        <v>42636</v>
      </c>
      <c r="C44" s="125">
        <v>20752</v>
      </c>
      <c r="D44" s="125" t="s">
        <v>158</v>
      </c>
      <c r="E44" s="127" t="s">
        <v>214</v>
      </c>
      <c r="F44" s="53">
        <v>32042.16</v>
      </c>
    </row>
    <row r="45" spans="1:6" ht="12.75">
      <c r="A45" s="125">
        <v>37</v>
      </c>
      <c r="B45" s="126">
        <v>42636</v>
      </c>
      <c r="C45" s="125">
        <v>20755</v>
      </c>
      <c r="D45" s="125" t="s">
        <v>158</v>
      </c>
      <c r="E45" s="127" t="s">
        <v>214</v>
      </c>
      <c r="F45" s="53">
        <v>22696.53</v>
      </c>
    </row>
    <row r="46" spans="1:6" ht="12.75">
      <c r="A46" s="125"/>
      <c r="B46" s="126"/>
      <c r="C46" s="125"/>
      <c r="D46" s="125"/>
      <c r="E46" s="127"/>
      <c r="F46" s="53"/>
    </row>
    <row r="47" spans="1:6" ht="12.75">
      <c r="A47" s="125"/>
      <c r="B47" s="126"/>
      <c r="C47" s="125"/>
      <c r="D47" s="125"/>
      <c r="E47" s="127"/>
      <c r="F47" s="53"/>
    </row>
    <row r="48" spans="1:6" ht="12.75">
      <c r="A48" s="125"/>
      <c r="B48" s="126"/>
      <c r="C48" s="125"/>
      <c r="D48" s="125"/>
      <c r="E48" s="127"/>
      <c r="F48" s="53"/>
    </row>
    <row r="49" spans="1:6" ht="12.75">
      <c r="A49" s="125"/>
      <c r="B49" s="126"/>
      <c r="C49" s="125"/>
      <c r="D49" s="125"/>
      <c r="E49" s="127"/>
      <c r="F49" s="53"/>
    </row>
    <row r="50" spans="1:6" ht="13.5">
      <c r="A50" s="128" t="s">
        <v>7</v>
      </c>
      <c r="B50" s="129"/>
      <c r="C50" s="129"/>
      <c r="D50" s="129"/>
      <c r="E50" s="129"/>
      <c r="F50" s="130">
        <f>SUM(F9:F49)</f>
        <v>1307541.75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3" t="s">
        <v>24</v>
      </c>
      <c r="B1" s="25"/>
      <c r="C1" s="14"/>
      <c r="D1" s="14"/>
      <c r="E1" s="25"/>
      <c r="F1" s="25"/>
    </row>
    <row r="2" spans="2:6" ht="12.75">
      <c r="B2" s="25"/>
      <c r="C2" s="25"/>
      <c r="D2" s="25"/>
      <c r="E2" s="25"/>
      <c r="F2" s="25"/>
    </row>
    <row r="3" spans="1:6" ht="12.75">
      <c r="A3" s="23" t="s">
        <v>31</v>
      </c>
      <c r="B3" s="14"/>
      <c r="C3" s="25"/>
      <c r="D3" s="14"/>
      <c r="E3" s="27"/>
      <c r="F3" s="25"/>
    </row>
    <row r="4" spans="1:6" ht="12.75">
      <c r="A4" s="55" t="s">
        <v>22</v>
      </c>
      <c r="B4" s="55"/>
      <c r="C4" s="55"/>
      <c r="D4" s="55"/>
      <c r="E4" s="55"/>
      <c r="F4" s="14"/>
    </row>
    <row r="5" spans="1:6" ht="12.75">
      <c r="A5" s="25"/>
      <c r="B5" s="14"/>
      <c r="C5" s="25"/>
      <c r="D5" s="25"/>
      <c r="E5" s="25"/>
      <c r="F5" s="25"/>
    </row>
    <row r="6" spans="1:6" ht="12.75">
      <c r="A6" s="25"/>
      <c r="B6" s="16"/>
      <c r="C6" s="51" t="s">
        <v>33</v>
      </c>
      <c r="D6" s="14" t="str">
        <f>despagubiri!D6</f>
        <v>19-23 sept.2016</v>
      </c>
      <c r="E6" s="25"/>
      <c r="F6" s="25"/>
    </row>
    <row r="7" spans="1:6" ht="12.75">
      <c r="A7" s="25"/>
      <c r="B7" s="25"/>
      <c r="C7" s="25"/>
      <c r="D7" s="25"/>
      <c r="E7" s="25"/>
      <c r="F7" s="25"/>
    </row>
    <row r="8" spans="1:6" ht="52.5">
      <c r="A8" s="92" t="s">
        <v>9</v>
      </c>
      <c r="B8" s="92" t="s">
        <v>10</v>
      </c>
      <c r="C8" s="93" t="s">
        <v>11</v>
      </c>
      <c r="D8" s="92" t="s">
        <v>27</v>
      </c>
      <c r="E8" s="92" t="s">
        <v>28</v>
      </c>
      <c r="F8" s="94" t="s">
        <v>29</v>
      </c>
    </row>
    <row r="9" spans="1:6" ht="26.25">
      <c r="A9" s="105">
        <v>1</v>
      </c>
      <c r="B9" s="96">
        <v>42635</v>
      </c>
      <c r="C9" s="97" t="s">
        <v>147</v>
      </c>
      <c r="D9" s="98" t="s">
        <v>148</v>
      </c>
      <c r="E9" s="99" t="s">
        <v>145</v>
      </c>
      <c r="F9" s="100">
        <v>290189</v>
      </c>
    </row>
    <row r="10" spans="1:256" ht="12.75">
      <c r="A10" s="102" t="s">
        <v>7</v>
      </c>
      <c r="B10" s="103"/>
      <c r="C10" s="103"/>
      <c r="D10" s="103"/>
      <c r="E10" s="103"/>
      <c r="F10" s="104">
        <f>SUM(F9:F9)</f>
        <v>290189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10.71093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3" t="s">
        <v>24</v>
      </c>
      <c r="B1" s="25"/>
      <c r="C1" s="14"/>
      <c r="D1" s="14"/>
      <c r="E1" s="25"/>
      <c r="F1" s="25"/>
    </row>
    <row r="2" spans="2:6" ht="12.75">
      <c r="B2" s="25"/>
      <c r="C2" s="25"/>
      <c r="D2" s="25"/>
      <c r="E2" s="25"/>
      <c r="F2" s="25"/>
    </row>
    <row r="3" spans="1:6" ht="12.75">
      <c r="A3" s="23" t="s">
        <v>31</v>
      </c>
      <c r="B3" s="14"/>
      <c r="C3" s="25"/>
      <c r="D3" s="14"/>
      <c r="E3" s="27"/>
      <c r="F3" s="25"/>
    </row>
    <row r="4" spans="1:6" ht="12.75">
      <c r="A4" s="55" t="s">
        <v>22</v>
      </c>
      <c r="B4" s="55"/>
      <c r="C4" s="55"/>
      <c r="D4" s="55"/>
      <c r="E4" s="55"/>
      <c r="F4" s="14"/>
    </row>
    <row r="5" spans="1:6" ht="12.75">
      <c r="A5" s="25"/>
      <c r="B5" s="14"/>
      <c r="C5" s="25"/>
      <c r="D5" s="25"/>
      <c r="E5" s="25"/>
      <c r="F5" s="25"/>
    </row>
    <row r="6" spans="1:6" ht="12.75">
      <c r="A6" s="25"/>
      <c r="B6" s="16"/>
      <c r="C6" s="51" t="s">
        <v>33</v>
      </c>
      <c r="D6" s="14" t="str">
        <f>'FRDS 56.35'!D6</f>
        <v>19-23 sept.2016</v>
      </c>
      <c r="E6" s="25"/>
      <c r="F6" s="25"/>
    </row>
    <row r="7" spans="1:6" ht="12.75">
      <c r="A7" s="25"/>
      <c r="B7" s="25"/>
      <c r="C7" s="25"/>
      <c r="D7" s="25"/>
      <c r="E7" s="25"/>
      <c r="F7" s="25"/>
    </row>
    <row r="8" spans="1:6" ht="52.5">
      <c r="A8" s="92" t="s">
        <v>9</v>
      </c>
      <c r="B8" s="92" t="s">
        <v>10</v>
      </c>
      <c r="C8" s="93" t="s">
        <v>11</v>
      </c>
      <c r="D8" s="92" t="s">
        <v>27</v>
      </c>
      <c r="E8" s="92" t="s">
        <v>28</v>
      </c>
      <c r="F8" s="94" t="s">
        <v>29</v>
      </c>
    </row>
    <row r="9" spans="1:6" ht="26.25">
      <c r="A9" s="95">
        <v>1</v>
      </c>
      <c r="B9" s="96">
        <v>42634</v>
      </c>
      <c r="C9" s="97" t="s">
        <v>144</v>
      </c>
      <c r="D9" s="98" t="s">
        <v>148</v>
      </c>
      <c r="E9" s="99" t="s">
        <v>145</v>
      </c>
      <c r="F9" s="100">
        <v>274500</v>
      </c>
    </row>
    <row r="10" spans="1:6" ht="26.25">
      <c r="A10" s="95">
        <v>2</v>
      </c>
      <c r="B10" s="96">
        <v>42634</v>
      </c>
      <c r="C10" s="101" t="s">
        <v>146</v>
      </c>
      <c r="D10" s="98" t="s">
        <v>148</v>
      </c>
      <c r="E10" s="99" t="s">
        <v>145</v>
      </c>
      <c r="F10" s="100">
        <v>30000</v>
      </c>
    </row>
    <row r="11" spans="1:256" ht="12.75">
      <c r="A11" s="102" t="s">
        <v>7</v>
      </c>
      <c r="B11" s="103"/>
      <c r="C11" s="103"/>
      <c r="D11" s="103"/>
      <c r="E11" s="103"/>
      <c r="F11" s="104">
        <f>SUM(F9:F10)</f>
        <v>304500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2016-09-27T12:19:51Z</cp:lastPrinted>
  <dcterms:created xsi:type="dcterms:W3CDTF">2016-01-19T13:06:09Z</dcterms:created>
  <dcterms:modified xsi:type="dcterms:W3CDTF">2016-09-27T12:20:41Z</dcterms:modified>
  <cp:category/>
  <cp:version/>
  <cp:contentType/>
  <cp:contentStatus/>
</cp:coreProperties>
</file>