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personal" sheetId="1" r:id="rId1"/>
    <sheet name="materiale" sheetId="2" r:id="rId2"/>
    <sheet name="proiecte 56" sheetId="3" r:id="rId3"/>
    <sheet name="juridice" sheetId="4" r:id="rId4"/>
    <sheet name="despagubiri" sheetId="5" r:id="rId5"/>
  </sheets>
  <definedNames>
    <definedName name="_xlnm.Print_Area" localSheetId="0">'personal'!$C$1:$G$58</definedName>
  </definedNames>
  <calcPr fullCalcOnLoad="1"/>
</workbook>
</file>

<file path=xl/sharedStrings.xml><?xml version="1.0" encoding="utf-8"?>
<sst xmlns="http://schemas.openxmlformats.org/spreadsheetml/2006/main" count="599" uniqueCount="247">
  <si>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</si>
  <si>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</si>
  <si>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</si>
  <si>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</si>
  <si>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</si>
  <si>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</si>
  <si>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</si>
  <si>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</si>
  <si>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</si>
  <si>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</si>
  <si>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</si>
  <si>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</si>
  <si>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</si>
  <si>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</si>
  <si>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</si>
  <si>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</si>
  <si>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</si>
  <si>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</si>
  <si>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</si>
  <si>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</si>
  <si>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</si>
  <si>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</si>
  <si>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</si>
  <si>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</si>
  <si>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</si>
  <si>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</si>
  <si>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</si>
  <si>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</si>
  <si>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</si>
  <si>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</si>
  <si>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</si>
  <si>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</si>
  <si>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fIZICA</t>
  </si>
  <si>
    <t>despagubire CEDO</t>
  </si>
  <si>
    <t>PERSOANA FIZICA</t>
  </si>
  <si>
    <t>PERSOANA JURIDICA</t>
  </si>
  <si>
    <t>despagubire dosar 2197/208/2007 DE 1099/2012</t>
  </si>
  <si>
    <t>despagubire si dobanda legala dosar 7915/245/2015</t>
  </si>
  <si>
    <t>poprire DE 327/2017</t>
  </si>
  <si>
    <t>poprire DE 53/2015</t>
  </si>
  <si>
    <t>actualizare despagubire dosar 10828/302/2015</t>
  </si>
  <si>
    <t>poprire DE 52/2015</t>
  </si>
  <si>
    <t>despagubire dosar 12567/271/2012</t>
  </si>
  <si>
    <t>BIROU EXPERTIZE</t>
  </si>
  <si>
    <t>onorariu expert dosar 1696/215/2015</t>
  </si>
  <si>
    <t>onorariu expert dosar 168/1285/2016/a1</t>
  </si>
  <si>
    <t>onorariu expert dosar 3088/312/2016</t>
  </si>
  <si>
    <t>onorariu expert dosar 10229/236/2016</t>
  </si>
  <si>
    <t>onorariu expert dosar 7539/256/2016</t>
  </si>
  <si>
    <t>onorariu expert dosar 6945/306/2015</t>
  </si>
  <si>
    <t>onorariu expert dosar 2359/283/2016</t>
  </si>
  <si>
    <t>onorariu expert dosar 2442/288/2015</t>
  </si>
  <si>
    <t>27,03,2017</t>
  </si>
  <si>
    <t>dgrfpb</t>
  </si>
  <si>
    <t>apa rece</t>
  </si>
  <si>
    <t>bs</t>
  </si>
  <si>
    <t>tva swift</t>
  </si>
  <si>
    <t>mfp</t>
  </si>
  <si>
    <t>alimentare swift</t>
  </si>
  <si>
    <t>optima</t>
  </si>
  <si>
    <t>servicii asistenta tehnica</t>
  </si>
  <si>
    <t>28,03,2017</t>
  </si>
  <si>
    <t>Travel Time</t>
  </si>
  <si>
    <t>bilet avion</t>
  </si>
  <si>
    <t>energie electrica</t>
  </si>
  <si>
    <t>ministerul mediului</t>
  </si>
  <si>
    <t>salubritate</t>
  </si>
  <si>
    <t>29,03,2017</t>
  </si>
  <si>
    <t>telekom romania</t>
  </si>
  <si>
    <t>servicii telefonie mobila</t>
  </si>
  <si>
    <t>servicii telefonie fixa</t>
  </si>
  <si>
    <t>depozitarul central</t>
  </si>
  <si>
    <t>servicii alocare cod isin</t>
  </si>
  <si>
    <t>reintregire cont grant</t>
  </si>
  <si>
    <t>30,03,2017</t>
  </si>
  <si>
    <t>anaf</t>
  </si>
  <si>
    <t>apa nova</t>
  </si>
  <si>
    <t>service ascenssoare</t>
  </si>
  <si>
    <t>tmau</t>
  </si>
  <si>
    <t>31,03,2017</t>
  </si>
  <si>
    <t>gaze</t>
  </si>
  <si>
    <t>energie termica</t>
  </si>
  <si>
    <t>rcs rds</t>
  </si>
  <si>
    <t>servicii cablu</t>
  </si>
  <si>
    <t>mida soft business</t>
  </si>
  <si>
    <t>consumabile tehnica calcul</t>
  </si>
  <si>
    <t>transfond</t>
  </si>
  <si>
    <t>mentenanta</t>
  </si>
  <si>
    <t>servicii paza</t>
  </si>
  <si>
    <t>door sistem service</t>
  </si>
  <si>
    <t>servicii intretinere usi</t>
  </si>
  <si>
    <t>penalitati livrare materiale sanitare</t>
  </si>
  <si>
    <t>grup licitatii publice</t>
  </si>
  <si>
    <t>publicare anunt</t>
  </si>
  <si>
    <t>mae</t>
  </si>
  <si>
    <t>taxa pasaport</t>
  </si>
  <si>
    <t xml:space="preserve">oficiul national al registrului </t>
  </si>
  <si>
    <t>buletin insolventa</t>
  </si>
  <si>
    <t>monitorul oficial</t>
  </si>
  <si>
    <t>publicare act normativ</t>
  </si>
  <si>
    <t>total</t>
  </si>
  <si>
    <t>Clasificatie bugetara</t>
  </si>
  <si>
    <t>Subtotal 10.01.01</t>
  </si>
  <si>
    <t>10.01.01</t>
  </si>
  <si>
    <t>martie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</si>
  <si>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</si>
  <si>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</si>
  <si>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</si>
  <si>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</si>
  <si>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</si>
  <si>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</si>
  <si>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</si>
  <si>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</si>
  <si>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</si>
  <si>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</si>
  <si>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</si>
  <si>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</si>
  <si>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</si>
  <si>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</si>
  <si>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</si>
  <si>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</si>
  <si>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</si>
  <si>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</si>
  <si>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</si>
  <si>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</si>
  <si>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</si>
  <si>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</si>
  <si>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</si>
  <si>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</si>
  <si>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</si>
  <si>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</si>
  <si>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</si>
  <si>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</si>
  <si>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</si>
  <si>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</si>
  <si>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</si>
  <si>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</si>
  <si>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</si>
  <si>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</si>
  <si>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27-31 mart.2017</t>
  </si>
  <si>
    <t>cheltuieli judiciare dosar D 36/113/2016</t>
  </si>
  <si>
    <t>cheltuieli judiciare dosar D 3964/117/2015</t>
  </si>
  <si>
    <t>BUGET DE STAT</t>
  </si>
  <si>
    <t>cheltuieli judiciare dosar D 4527/114/2012</t>
  </si>
  <si>
    <t>cheltuieli judiciare dosar D 103/97/2017</t>
  </si>
  <si>
    <t>cheltuieli judiciare dosar D 3997/62/2014</t>
  </si>
  <si>
    <t>cheltuieli judiciare dosar D 249/II/2/2016</t>
  </si>
  <si>
    <t>cheltuieli judiciare stat 95/II/2/16(10) 1188/96/16(100) 1/2</t>
  </si>
  <si>
    <t>cheltuieli judiciare dosar D 2815/110/2016</t>
  </si>
  <si>
    <t>cheltuieli judiciare dosar D 1386/112/2016</t>
  </si>
  <si>
    <t>cheltuieli judiciare dosar D 650/114/2015</t>
  </si>
  <si>
    <t>cheltuieli judiciare dosar D 6764/285/2016</t>
  </si>
  <si>
    <t>cheltuieli judiciare dosar D 2479/112/2016</t>
  </si>
  <si>
    <t>cheltuieli judiciare dosar D 42762/3/2016</t>
  </si>
  <si>
    <t>cheltuieli judiciare dosar D 3004/114/2016</t>
  </si>
  <si>
    <t>cheltuieli judiciare dosar D 3905/85/2016</t>
  </si>
  <si>
    <t>cheltuieli judiciare dosar D 408/102/2015</t>
  </si>
  <si>
    <t>cheltuieli judiciare dosar D 3524/200/2015</t>
  </si>
  <si>
    <t>cheltuieli judiciare dosar D 1079/114/2015</t>
  </si>
  <si>
    <t>cheltueili judiciare dosar D 24640/212/2014</t>
  </si>
  <si>
    <t>cheltuieli judiciare dosar D 2999/279/2013</t>
  </si>
  <si>
    <t>alimentare cont plati dosar 5756/3/14 SI D.33057/3/13</t>
  </si>
  <si>
    <t>cheltuieli judiciare dosar D 4151/99/2012/a5</t>
  </si>
  <si>
    <t>cheltuieli judiciare conf HOT CEDO</t>
  </si>
  <si>
    <t>cheltuieli judiciare dosar D 1296/44/12</t>
  </si>
  <si>
    <t>cheltuieli judiciare dosar D 2049/108/2016</t>
  </si>
  <si>
    <t>cheltuieli judiciare dosar D 11470/193/2015</t>
  </si>
  <si>
    <t>cheltuieli judciare dosar D 7890/108/2016</t>
  </si>
  <si>
    <t>cheletuieli judiciare dosar D 30/II-2/2017</t>
  </si>
  <si>
    <t>cheltuieli judiciare dosar D 1531/83/2012</t>
  </si>
  <si>
    <t>cheltuieli judiciare dosar D 4616/83/2012</t>
  </si>
  <si>
    <t>cheltuieli judiciare dosar D 1785/83/2012</t>
  </si>
  <si>
    <t>cheltuieli judiciare dosar D 1776/83/2012</t>
  </si>
  <si>
    <t>cheltuieli judiciare dosar D 1714/83/2012</t>
  </si>
  <si>
    <t>cheltuieli judiciare dosar D 15153/245/2015</t>
  </si>
  <si>
    <t>cheltuieli judiciare dosar D 1633/83/2012</t>
  </si>
  <si>
    <t>cheltuieli judiciare dosar D 1502/83/2012</t>
  </si>
  <si>
    <t>cheltuieli judiciare dosar D 1707/83/2012</t>
  </si>
  <si>
    <t>cheltuieli judiciare dosar D 1894/83/2012</t>
  </si>
  <si>
    <t>cheltuieli judiciare dosar D 1780/83/2012</t>
  </si>
  <si>
    <t>cheltuieli judiciare dosar D 1880/83/2012</t>
  </si>
  <si>
    <t>cheltuieli judiciare dosar D 1716/83/2012</t>
  </si>
  <si>
    <t>cheltuieli judiciare dosar D 1846/83/2012</t>
  </si>
  <si>
    <t>cheltuieli judiciare dosar 1624/83/2012</t>
  </si>
  <si>
    <t>cheltuieli judiciare dosar 1639/83/2012</t>
  </si>
  <si>
    <t>cheltuieli executare dosar D1205/325/15 DE1398/2014</t>
  </si>
  <si>
    <t>cheltuieli judiciare dosar D 1958/83/2012</t>
  </si>
  <si>
    <t>cheltuieli judiciare dosar D 1888/83/2012</t>
  </si>
  <si>
    <t>cheltuieli judiciare dosar D 1700/83/2012</t>
  </si>
  <si>
    <t>cheltuieli judiciare dosar D 1954/83/2012</t>
  </si>
  <si>
    <t>cheltuieli judiciare dosar D 1625/83/2012</t>
  </si>
  <si>
    <t>cheltuieli judiciare dosar D 1884/83/2012</t>
  </si>
  <si>
    <t>cheltuieli judiciare dosar D 3203/120/2016</t>
  </si>
  <si>
    <t>cheltuieli judiciare dosar D 1881/83/2012</t>
  </si>
  <si>
    <t>cheltuieli judiciare dosar D 1631/83/2012</t>
  </si>
  <si>
    <t>cheltuieli judiciare dosar D 1840/83/2012</t>
  </si>
  <si>
    <t>cheltuieli judiciare dosar D 4266/120/2015</t>
  </si>
  <si>
    <t>cheltuieli judiciare dosar D 29180/300/2014 DE 1020/2016</t>
  </si>
  <si>
    <t>cheltuieli judiciare dosar D 5916/86/2016</t>
  </si>
  <si>
    <t>cheltuieli executare dosar D 2071/115/2008 DE 724/2012</t>
  </si>
  <si>
    <t xml:space="preserve">cheltuieli judciare dosar D 30335/301/2009 </t>
  </si>
  <si>
    <t>cheltuieli executare dosar D 2071/115/2008 DE 1068/2012</t>
  </si>
  <si>
    <t>cheltuieli judiciare dosar D 2596/274/2015</t>
  </si>
  <si>
    <t>cheltuieli fotocopiere dosar D160/208/2017 DE 236/2016</t>
  </si>
  <si>
    <t>cheltuieli fotocopiere dosar D158/208/2017 DE 234/2016</t>
  </si>
  <si>
    <t>cheltuieli executare dosar D 604/325/2015 DE 526/2014</t>
  </si>
  <si>
    <t>cheltuieli judiciare D 7915/245/2015</t>
  </si>
  <si>
    <t>cheltuieli judiciare dosar D 3897/87/2015</t>
  </si>
  <si>
    <t>servicii juridice F.2204/08.03.2017</t>
  </si>
  <si>
    <t>cheltuieli judiciare dosar D 270/II-2/2016</t>
  </si>
  <si>
    <t>cheltuieli executare dosar D 2071/115/2008 DE 801/2012</t>
  </si>
  <si>
    <t>cheltueili executare dosar D 2071/115/2008 DE 676/2012</t>
  </si>
  <si>
    <t>cheltuieli executare dosar D 2071/115/2008 DE 802/2012</t>
  </si>
  <si>
    <t>cheltuieli executare dosar D 2071/115/2008 DE 911/2012</t>
  </si>
  <si>
    <t>onorariu curator dosar 5527/118/2015/a1</t>
  </si>
  <si>
    <t>cheltuieli executare dosar D 2071/115/2008 DE 736/2012</t>
  </si>
  <si>
    <t>cheltuieli executare dosar D 2071/115/2008 DE 827/2012</t>
  </si>
  <si>
    <t>cheltuieli executare dosar D 55777/301/2013 DE 26/2016 99/2015</t>
  </si>
  <si>
    <t>cheltuieli fotocopiere dosar 15142/306/2016 DE 966/2015</t>
  </si>
  <si>
    <t>cheltuieli judiciare dosar D 4439/103/2008</t>
  </si>
  <si>
    <t>cheltuieli executare dosar D 2197/208/2007 DE 1099/2012</t>
  </si>
  <si>
    <t>cheltuieli fotocopiere dosar 29214/197/2016 DE 1640/2016</t>
  </si>
  <si>
    <t>onorariu curator dosar 5525/118/2015/a1</t>
  </si>
  <si>
    <t>cheltuieli judiciare dosar D 745/1/2016</t>
  </si>
  <si>
    <t>cheltuieli judiciare dosar D 3014/97</t>
  </si>
  <si>
    <t>cheltuieli judiciare dosar D 1755/99/2016</t>
  </si>
  <si>
    <t>cheltuieli executare dosar D 2071/115/2008 DE 852/2012</t>
  </si>
  <si>
    <t>onorariu curator dosar 5314/62/2015</t>
  </si>
  <si>
    <t>cheltuieli judiciare dosar D 15161/3/2014/a1</t>
  </si>
  <si>
    <t>onorariu curator dosar 5318/62/2015</t>
  </si>
  <si>
    <t>onorariu curator dosar 4704/118/2015/a1</t>
  </si>
  <si>
    <t>cheltuieli executare dosar D 2071/115/2008 DE 850/2012</t>
  </si>
  <si>
    <t>cheltuieli executare dosar D 2071/115/2008 DE 680/2012</t>
  </si>
  <si>
    <t>cheltuieli judiciare dosar D 4730/117/2014</t>
  </si>
  <si>
    <t>cheltuieli executare dosar D 2071/115/2008 DE 813/2012</t>
  </si>
  <si>
    <t>cheltuieli judiciare dosar D 651/101/2016</t>
  </si>
  <si>
    <t>cheltuieli judiciare dosar D 133/II/2/2016</t>
  </si>
  <si>
    <t>cheltuieli judiciare dosar D 190/62/2017</t>
  </si>
  <si>
    <t>cheltuieli judiciare dosar D 3773/103/2016</t>
  </si>
  <si>
    <t>Nr. crt</t>
  </si>
  <si>
    <t>NC 1055</t>
  </si>
  <si>
    <t>REGLARE SALARIII- PROIECT SEE NORVEGIAN 1580 UCAAPI - 56.27.02</t>
  </si>
  <si>
    <t>MFP</t>
  </si>
  <si>
    <t>NC 1056</t>
  </si>
  <si>
    <t>NC 1057</t>
  </si>
  <si>
    <t>NC 1059</t>
  </si>
  <si>
    <t>NC 1058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</si>
</sst>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60" applyAlignment="1">
      <alignment wrapText="1"/>
      <protection/>
    </xf>
    <xf numFmtId="0" fontId="0" fillId="0" borderId="13" xfId="0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164" fontId="0" fillId="0" borderId="17" xfId="42" applyFont="1" applyFill="1" applyBorder="1" applyAlignment="1" applyProtection="1">
      <alignment horizontal="left"/>
      <protection/>
    </xf>
    <xf numFmtId="164" fontId="0" fillId="0" borderId="17" xfId="42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 horizontal="right"/>
    </xf>
    <xf numFmtId="164" fontId="19" fillId="0" borderId="2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168" fontId="0" fillId="0" borderId="29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24" fillId="0" borderId="30" xfId="59" applyFont="1" applyFill="1" applyBorder="1" applyAlignment="1">
      <alignment horizontal="center"/>
      <protection/>
    </xf>
    <xf numFmtId="167" fontId="24" fillId="0" borderId="30" xfId="59" applyNumberFormat="1" applyFont="1" applyFill="1" applyBorder="1" applyAlignment="1">
      <alignment horizontal="center"/>
      <protection/>
    </xf>
    <xf numFmtId="0" fontId="24" fillId="0" borderId="30" xfId="0" applyFont="1" applyBorder="1" applyAlignment="1">
      <alignment wrapText="1"/>
    </xf>
    <xf numFmtId="0" fontId="19" fillId="0" borderId="31" xfId="62" applyFont="1" applyBorder="1" applyAlignment="1">
      <alignment horizontal="center" vertical="center"/>
      <protection/>
    </xf>
    <xf numFmtId="0" fontId="19" fillId="0" borderId="32" xfId="62" applyFont="1" applyBorder="1" applyAlignment="1">
      <alignment horizontal="center" vertical="center"/>
      <protection/>
    </xf>
    <xf numFmtId="0" fontId="19" fillId="0" borderId="32" xfId="62" applyFont="1" applyBorder="1" applyAlignment="1">
      <alignment horizontal="center" vertical="center" wrapText="1"/>
      <protection/>
    </xf>
    <xf numFmtId="0" fontId="19" fillId="0" borderId="33" xfId="60" applyFont="1" applyBorder="1" applyAlignment="1">
      <alignment horizontal="center" vertical="center"/>
      <protection/>
    </xf>
    <xf numFmtId="0" fontId="24" fillId="0" borderId="34" xfId="59" applyFont="1" applyFill="1" applyBorder="1" applyAlignment="1">
      <alignment horizontal="center"/>
      <protection/>
    </xf>
    <xf numFmtId="4" fontId="0" fillId="0" borderId="35" xfId="0" applyNumberFormat="1" applyBorder="1" applyAlignment="1">
      <alignment/>
    </xf>
    <xf numFmtId="0" fontId="25" fillId="0" borderId="36" xfId="61" applyFont="1" applyFill="1" applyBorder="1" applyAlignment="1">
      <alignment/>
      <protection/>
    </xf>
    <xf numFmtId="0" fontId="26" fillId="0" borderId="37" xfId="61" applyFont="1" applyFill="1" applyBorder="1" applyAlignment="1">
      <alignment/>
      <protection/>
    </xf>
    <xf numFmtId="0" fontId="24" fillId="0" borderId="37" xfId="0" applyFont="1" applyBorder="1" applyAlignment="1">
      <alignment wrapText="1"/>
    </xf>
    <xf numFmtId="4" fontId="25" fillId="0" borderId="38" xfId="61" applyNumberFormat="1" applyFont="1" applyFill="1" applyBorder="1" applyAlignment="1">
      <alignment horizontal="right"/>
      <protection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19" fillId="0" borderId="43" xfId="0" applyFont="1" applyBorder="1" applyAlignment="1">
      <alignment horizontal="center"/>
    </xf>
    <xf numFmtId="14" fontId="19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Border="1" applyAlignment="1">
      <alignment/>
    </xf>
    <xf numFmtId="0" fontId="19" fillId="0" borderId="42" xfId="0" applyFont="1" applyBorder="1" applyAlignment="1">
      <alignment/>
    </xf>
    <xf numFmtId="0" fontId="19" fillId="0" borderId="46" xfId="0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9" fillId="0" borderId="50" xfId="0" applyFon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Font="1" applyBorder="1" applyAlignment="1">
      <alignment/>
    </xf>
    <xf numFmtId="0" fontId="19" fillId="0" borderId="49" xfId="0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168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0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0" fontId="26" fillId="0" borderId="30" xfId="59" applyFont="1" applyFill="1" applyBorder="1" applyAlignment="1">
      <alignment wrapText="1"/>
      <protection/>
    </xf>
    <xf numFmtId="167" fontId="26" fillId="0" borderId="30" xfId="59" applyNumberFormat="1" applyFont="1" applyFill="1" applyBorder="1" applyAlignment="1">
      <alignment horizontal="center"/>
      <protection/>
    </xf>
    <xf numFmtId="0" fontId="26" fillId="0" borderId="30" xfId="59" applyFont="1" applyFill="1" applyBorder="1" applyAlignment="1">
      <alignment horizontal="center"/>
      <protection/>
    </xf>
    <xf numFmtId="0" fontId="26" fillId="0" borderId="30" xfId="0" applyFont="1" applyBorder="1" applyAlignment="1">
      <alignment horizontal="center"/>
    </xf>
    <xf numFmtId="0" fontId="26" fillId="0" borderId="30" xfId="0" applyFont="1" applyBorder="1" applyAlignment="1">
      <alignment horizontal="justify" wrapText="1"/>
    </xf>
    <xf numFmtId="170" fontId="27" fillId="0" borderId="30" xfId="59" applyNumberFormat="1" applyFont="1" applyFill="1" applyBorder="1" applyAlignment="1">
      <alignment horizontal="center"/>
      <protection/>
    </xf>
    <xf numFmtId="0" fontId="27" fillId="0" borderId="30" xfId="59" applyFont="1" applyFill="1" applyBorder="1" applyAlignment="1">
      <alignment horizontal="center"/>
      <protection/>
    </xf>
    <xf numFmtId="0" fontId="27" fillId="0" borderId="30" xfId="0" applyFont="1" applyBorder="1" applyAlignment="1">
      <alignment wrapText="1"/>
    </xf>
    <xf numFmtId="0" fontId="26" fillId="0" borderId="34" xfId="62" applyFont="1" applyFill="1" applyBorder="1" applyAlignment="1">
      <alignment horizontal="center" vertical="center"/>
      <protection/>
    </xf>
    <xf numFmtId="4" fontId="26" fillId="0" borderId="35" xfId="0" applyNumberFormat="1" applyFont="1" applyBorder="1" applyAlignment="1">
      <alignment/>
    </xf>
    <xf numFmtId="4" fontId="27" fillId="0" borderId="35" xfId="59" applyNumberFormat="1" applyFont="1" applyFill="1" applyBorder="1" applyAlignment="1">
      <alignment horizontal="right" wrapText="1"/>
      <protection/>
    </xf>
    <xf numFmtId="4" fontId="27" fillId="0" borderId="35" xfId="59" applyNumberFormat="1" applyFont="1" applyFill="1" applyBorder="1" applyAlignment="1">
      <alignment horizontal="right"/>
      <protection/>
    </xf>
    <xf numFmtId="0" fontId="0" fillId="0" borderId="36" xfId="59" applyFont="1" applyBorder="1">
      <alignment/>
      <protection/>
    </xf>
    <xf numFmtId="0" fontId="20" fillId="0" borderId="37" xfId="57" applyFont="1" applyBorder="1" applyAlignment="1">
      <alignment horizontal="center"/>
      <protection/>
    </xf>
    <xf numFmtId="0" fontId="20" fillId="0" borderId="37" xfId="57" applyFont="1" applyBorder="1">
      <alignment/>
      <protection/>
    </xf>
    <xf numFmtId="4" fontId="20" fillId="0" borderId="38" xfId="57" applyNumberFormat="1" applyFont="1" applyBorder="1">
      <alignment/>
      <protection/>
    </xf>
    <xf numFmtId="0" fontId="19" fillId="0" borderId="31" xfId="62" applyFont="1" applyBorder="1" applyAlignment="1">
      <alignment horizontal="center" vertical="center" wrapText="1"/>
      <protection/>
    </xf>
    <xf numFmtId="0" fontId="19" fillId="0" borderId="33" xfId="59" applyFont="1" applyBorder="1" applyAlignment="1">
      <alignment horizontal="center" vertical="center"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6" fillId="0" borderId="30" xfId="0" applyFont="1" applyBorder="1" applyAlignment="1">
      <alignment vertical="center" wrapText="1"/>
    </xf>
    <xf numFmtId="0" fontId="20" fillId="0" borderId="0" xfId="57" applyFont="1">
      <alignment/>
      <protection/>
    </xf>
    <xf numFmtId="1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left"/>
    </xf>
    <xf numFmtId="0" fontId="14" fillId="0" borderId="30" xfId="0" applyFont="1" applyBorder="1" applyAlignment="1">
      <alignment horizontal="left" wrapText="1"/>
    </xf>
    <xf numFmtId="0" fontId="20" fillId="0" borderId="31" xfId="57" applyFont="1" applyBorder="1" applyAlignment="1">
      <alignment horizontal="center"/>
      <protection/>
    </xf>
    <xf numFmtId="0" fontId="20" fillId="0" borderId="32" xfId="57" applyFont="1" applyBorder="1" applyAlignment="1">
      <alignment horizontal="center"/>
      <protection/>
    </xf>
    <xf numFmtId="0" fontId="20" fillId="0" borderId="33" xfId="57" applyFont="1" applyBorder="1" applyAlignment="1">
      <alignment horizontal="center"/>
      <protection/>
    </xf>
    <xf numFmtId="14" fontId="14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/>
    </xf>
    <xf numFmtId="14" fontId="14" fillId="0" borderId="34" xfId="0" applyNumberFormat="1" applyFont="1" applyBorder="1" applyAlignment="1">
      <alignment horizontal="left"/>
    </xf>
    <xf numFmtId="0" fontId="20" fillId="0" borderId="36" xfId="57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9.28125" style="0" customWidth="1"/>
    <col min="4" max="4" width="11.28125" style="0" customWidth="1"/>
    <col min="5" max="5" width="8.28125" style="0" customWidth="1"/>
    <col min="6" max="6" width="15.28125" style="0" customWidth="1"/>
    <col min="7" max="7" width="32.14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5" t="s">
        <v>31</v>
      </c>
      <c r="G6" s="1" t="s">
        <v>139</v>
      </c>
      <c r="H6" s="2"/>
    </row>
    <row r="7" spans="4:6" ht="13.5" thickBot="1">
      <c r="D7" s="1"/>
      <c r="E7" s="1"/>
      <c r="F7" s="1"/>
    </row>
    <row r="8" spans="3:7" ht="12.75">
      <c r="C8" s="74" t="s">
        <v>101</v>
      </c>
      <c r="D8" s="75" t="s">
        <v>3</v>
      </c>
      <c r="E8" s="75" t="s">
        <v>4</v>
      </c>
      <c r="F8" s="75" t="s">
        <v>5</v>
      </c>
      <c r="G8" s="76" t="s">
        <v>6</v>
      </c>
    </row>
    <row r="9" spans="3:7" ht="12.75">
      <c r="C9" s="77" t="s">
        <v>102</v>
      </c>
      <c r="D9" s="40"/>
      <c r="E9" s="40"/>
      <c r="F9" s="41">
        <v>26443939</v>
      </c>
      <c r="G9" s="78"/>
    </row>
    <row r="10" spans="3:7" ht="12.75">
      <c r="C10" s="79" t="s">
        <v>103</v>
      </c>
      <c r="D10" s="42" t="s">
        <v>104</v>
      </c>
      <c r="E10" s="5">
        <v>28</v>
      </c>
      <c r="F10" s="43">
        <f>-57538</f>
        <v>-57538</v>
      </c>
      <c r="G10" s="80" t="s">
        <v>105</v>
      </c>
    </row>
    <row r="11" spans="3:7" ht="12.75">
      <c r="C11" s="79"/>
      <c r="D11" s="42"/>
      <c r="E11" s="5"/>
      <c r="F11" s="43"/>
      <c r="G11" s="80"/>
    </row>
    <row r="12" spans="3:7" ht="13.5" thickBot="1">
      <c r="C12" s="81" t="s">
        <v>106</v>
      </c>
      <c r="D12" s="45"/>
      <c r="E12" s="7"/>
      <c r="F12" s="46">
        <f>SUM(F9:F11)</f>
        <v>26386401</v>
      </c>
      <c r="G12" s="82"/>
    </row>
    <row r="13" spans="3:7" ht="12.75">
      <c r="C13" s="83" t="s">
        <v>107</v>
      </c>
      <c r="D13" s="48"/>
      <c r="E13" s="49"/>
      <c r="F13" s="50">
        <v>46329</v>
      </c>
      <c r="G13" s="84"/>
    </row>
    <row r="14" spans="3:7" ht="12.75">
      <c r="C14" s="85" t="s">
        <v>108</v>
      </c>
      <c r="D14" s="5"/>
      <c r="E14" s="5"/>
      <c r="F14" s="43"/>
      <c r="G14" s="80"/>
    </row>
    <row r="15" spans="3:7" ht="12.75" hidden="1">
      <c r="C15" s="85"/>
      <c r="D15" s="5"/>
      <c r="E15" s="5"/>
      <c r="F15" s="43"/>
      <c r="G15" s="80" t="s">
        <v>109</v>
      </c>
    </row>
    <row r="16" spans="3:7" ht="12.75" hidden="1">
      <c r="C16" s="85"/>
      <c r="D16" s="5"/>
      <c r="E16" s="5"/>
      <c r="F16" s="43"/>
      <c r="G16" s="80" t="s">
        <v>109</v>
      </c>
    </row>
    <row r="17" spans="3:7" ht="12.75" hidden="1">
      <c r="C17" s="86"/>
      <c r="D17" s="49"/>
      <c r="E17" s="49"/>
      <c r="F17" s="50"/>
      <c r="G17" s="80"/>
    </row>
    <row r="18" spans="3:7" ht="12.75" hidden="1">
      <c r="C18" s="86"/>
      <c r="D18" s="49"/>
      <c r="E18" s="49"/>
      <c r="F18" s="50"/>
      <c r="G18" s="80"/>
    </row>
    <row r="19" spans="3:7" ht="12.75" hidden="1">
      <c r="C19" s="86"/>
      <c r="D19" s="49"/>
      <c r="E19" s="49"/>
      <c r="F19" s="50"/>
      <c r="G19" s="80"/>
    </row>
    <row r="20" spans="3:7" ht="12.75" hidden="1">
      <c r="C20" s="86"/>
      <c r="D20" s="49"/>
      <c r="E20" s="49"/>
      <c r="F20" s="50"/>
      <c r="G20" s="84"/>
    </row>
    <row r="21" spans="3:7" ht="13.5" hidden="1" thickBot="1">
      <c r="C21" s="81" t="s">
        <v>110</v>
      </c>
      <c r="D21" s="7"/>
      <c r="E21" s="7"/>
      <c r="F21" s="46">
        <f>SUM(F13:F20)</f>
        <v>46329</v>
      </c>
      <c r="G21" s="82"/>
    </row>
    <row r="22" spans="3:7" ht="12.75" hidden="1">
      <c r="C22" s="83" t="s">
        <v>111</v>
      </c>
      <c r="D22" s="51"/>
      <c r="E22" s="51"/>
      <c r="F22" s="52">
        <v>48065</v>
      </c>
      <c r="G22" s="87"/>
    </row>
    <row r="23" spans="3:7" ht="12.75">
      <c r="C23" s="85" t="s">
        <v>112</v>
      </c>
      <c r="D23" s="53" t="s">
        <v>104</v>
      </c>
      <c r="E23" s="54"/>
      <c r="F23" s="55"/>
      <c r="G23" s="80"/>
    </row>
    <row r="24" spans="3:7" ht="12.75">
      <c r="C24" s="86"/>
      <c r="D24" s="47"/>
      <c r="E24" s="47"/>
      <c r="F24" s="50"/>
      <c r="G24" s="84"/>
    </row>
    <row r="25" spans="3:7" ht="13.5" thickBot="1">
      <c r="C25" s="81" t="s">
        <v>113</v>
      </c>
      <c r="D25" s="44"/>
      <c r="E25" s="44"/>
      <c r="F25" s="46">
        <f>SUM(F22:F24)</f>
        <v>48065</v>
      </c>
      <c r="G25" s="82"/>
    </row>
    <row r="26" spans="3:7" ht="12.75">
      <c r="C26" s="83" t="s">
        <v>114</v>
      </c>
      <c r="D26" s="47"/>
      <c r="E26" s="47"/>
      <c r="F26" s="50">
        <v>15078</v>
      </c>
      <c r="G26" s="84"/>
    </row>
    <row r="27" spans="3:7" ht="12.75">
      <c r="C27" s="86" t="s">
        <v>115</v>
      </c>
      <c r="D27" s="42"/>
      <c r="E27" s="5"/>
      <c r="F27" s="43"/>
      <c r="G27" s="80" t="s">
        <v>116</v>
      </c>
    </row>
    <row r="28" spans="3:7" ht="12.75">
      <c r="C28" s="86"/>
      <c r="D28" s="47"/>
      <c r="E28" s="47"/>
      <c r="F28" s="50"/>
      <c r="G28" s="84"/>
    </row>
    <row r="29" spans="3:7" ht="13.5" thickBot="1">
      <c r="C29" s="81" t="s">
        <v>117</v>
      </c>
      <c r="D29" s="44"/>
      <c r="E29" s="44"/>
      <c r="F29" s="46">
        <f>SUM(F26:F27)</f>
        <v>15078</v>
      </c>
      <c r="G29" s="82"/>
    </row>
    <row r="30" spans="3:7" ht="12.75">
      <c r="C30" s="88" t="s">
        <v>118</v>
      </c>
      <c r="D30" s="51"/>
      <c r="E30" s="51"/>
      <c r="F30" s="52">
        <v>251200</v>
      </c>
      <c r="G30" s="89"/>
    </row>
    <row r="31" spans="3:7" ht="12.75">
      <c r="C31" s="85" t="s">
        <v>119</v>
      </c>
      <c r="D31" s="47" t="s">
        <v>104</v>
      </c>
      <c r="E31" s="47">
        <v>29</v>
      </c>
      <c r="F31" s="43">
        <v>43698.53</v>
      </c>
      <c r="G31" s="80"/>
    </row>
    <row r="32" spans="3:7" ht="12.75">
      <c r="C32" s="90"/>
      <c r="D32" s="5"/>
      <c r="E32" s="5">
        <v>30</v>
      </c>
      <c r="F32" s="56">
        <v>500</v>
      </c>
      <c r="G32" s="80"/>
    </row>
    <row r="33" spans="3:7" ht="12.75">
      <c r="C33" s="86"/>
      <c r="D33" s="57"/>
      <c r="E33" s="47"/>
      <c r="F33" s="43"/>
      <c r="G33" s="80"/>
    </row>
    <row r="34" spans="3:7" ht="13.5" thickBot="1">
      <c r="C34" s="91" t="s">
        <v>120</v>
      </c>
      <c r="D34" s="44"/>
      <c r="E34" s="44"/>
      <c r="F34" s="46">
        <f>SUM(F30:F33)</f>
        <v>295398.53</v>
      </c>
      <c r="G34" s="92"/>
    </row>
    <row r="35" spans="3:7" ht="12.75">
      <c r="C35" s="88" t="s">
        <v>121</v>
      </c>
      <c r="D35" s="51"/>
      <c r="E35" s="51"/>
      <c r="F35" s="52">
        <v>233482</v>
      </c>
      <c r="G35" s="89"/>
    </row>
    <row r="36" spans="3:7" ht="12.75">
      <c r="C36" s="93" t="s">
        <v>122</v>
      </c>
      <c r="D36" s="94" t="s">
        <v>104</v>
      </c>
      <c r="E36" s="42"/>
      <c r="F36" s="43"/>
      <c r="G36" s="80"/>
    </row>
    <row r="37" spans="3:7" ht="12.75">
      <c r="C37" s="85"/>
      <c r="D37" s="47"/>
      <c r="E37" s="47"/>
      <c r="F37" s="50"/>
      <c r="G37" s="80"/>
    </row>
    <row r="38" spans="3:7" ht="13.5" thickBot="1">
      <c r="C38" s="81" t="s">
        <v>123</v>
      </c>
      <c r="D38" s="44"/>
      <c r="E38" s="44"/>
      <c r="F38" s="46">
        <f>SUM(F35:F37)</f>
        <v>233482</v>
      </c>
      <c r="G38" s="80"/>
    </row>
    <row r="39" spans="3:7" ht="12.75">
      <c r="C39" s="88" t="s">
        <v>124</v>
      </c>
      <c r="D39" s="51"/>
      <c r="E39" s="51"/>
      <c r="F39" s="52">
        <v>4211955</v>
      </c>
      <c r="G39" s="89"/>
    </row>
    <row r="40" spans="3:7" ht="12.75">
      <c r="C40" s="85" t="s">
        <v>125</v>
      </c>
      <c r="D40" s="42" t="s">
        <v>104</v>
      </c>
      <c r="E40" s="42">
        <v>28</v>
      </c>
      <c r="F40" s="43">
        <f>-9091</f>
        <v>-9091</v>
      </c>
      <c r="G40" s="80"/>
    </row>
    <row r="41" spans="3:7" ht="12.75">
      <c r="C41" s="85"/>
      <c r="D41" s="94"/>
      <c r="E41" s="42"/>
      <c r="F41" s="43"/>
      <c r="G41" s="80"/>
    </row>
    <row r="42" spans="3:7" ht="13.5" thickBot="1">
      <c r="C42" s="81" t="s">
        <v>126</v>
      </c>
      <c r="D42" s="44"/>
      <c r="E42" s="44"/>
      <c r="F42" s="46">
        <f>SUM(F39:F41)</f>
        <v>4202864</v>
      </c>
      <c r="G42" s="92"/>
    </row>
    <row r="43" spans="3:7" ht="12.75">
      <c r="C43" s="88" t="s">
        <v>127</v>
      </c>
      <c r="D43" s="51"/>
      <c r="E43" s="51"/>
      <c r="F43" s="52">
        <v>133394</v>
      </c>
      <c r="G43" s="87"/>
    </row>
    <row r="44" spans="3:7" ht="12.75">
      <c r="C44" s="85" t="s">
        <v>128</v>
      </c>
      <c r="D44" s="42" t="s">
        <v>104</v>
      </c>
      <c r="E44" s="42">
        <v>28</v>
      </c>
      <c r="F44" s="52">
        <f>-288</f>
        <v>-288</v>
      </c>
      <c r="G44" s="80"/>
    </row>
    <row r="45" spans="3:7" ht="12.75">
      <c r="C45" s="85"/>
      <c r="D45" s="42"/>
      <c r="E45" s="42"/>
      <c r="F45" s="52"/>
      <c r="G45" s="80"/>
    </row>
    <row r="46" spans="3:7" ht="13.5" thickBot="1">
      <c r="C46" s="81" t="s">
        <v>129</v>
      </c>
      <c r="D46" s="44"/>
      <c r="E46" s="44"/>
      <c r="F46" s="46">
        <f>SUM(F43:F45)</f>
        <v>133106</v>
      </c>
      <c r="G46" s="92"/>
    </row>
    <row r="47" spans="3:7" ht="12.75">
      <c r="C47" s="95" t="s">
        <v>130</v>
      </c>
      <c r="D47" s="58"/>
      <c r="E47" s="58"/>
      <c r="F47" s="59">
        <v>1387577</v>
      </c>
      <c r="G47" s="96"/>
    </row>
    <row r="48" spans="3:7" ht="12.75">
      <c r="C48" s="93" t="s">
        <v>131</v>
      </c>
      <c r="D48" s="42" t="s">
        <v>104</v>
      </c>
      <c r="E48" s="42">
        <v>28</v>
      </c>
      <c r="F48" s="52">
        <f>-2992</f>
        <v>-2992</v>
      </c>
      <c r="G48" s="80"/>
    </row>
    <row r="49" spans="3:7" ht="12.75">
      <c r="C49" s="85"/>
      <c r="D49" s="42"/>
      <c r="E49" s="42"/>
      <c r="F49" s="43"/>
      <c r="G49" s="80"/>
    </row>
    <row r="50" spans="3:7" ht="13.5" thickBot="1">
      <c r="C50" s="81" t="s">
        <v>132</v>
      </c>
      <c r="D50" s="44"/>
      <c r="E50" s="44"/>
      <c r="F50" s="46">
        <f>SUM(F47:F49)</f>
        <v>1384585</v>
      </c>
      <c r="G50" s="92"/>
    </row>
    <row r="51" spans="3:7" ht="12.75">
      <c r="C51" s="88" t="s">
        <v>133</v>
      </c>
      <c r="D51" s="42"/>
      <c r="E51" s="51"/>
      <c r="F51" s="52">
        <v>39974</v>
      </c>
      <c r="G51" s="87"/>
    </row>
    <row r="52" spans="3:7" ht="12.75">
      <c r="C52" s="85" t="s">
        <v>134</v>
      </c>
      <c r="D52" s="60" t="s">
        <v>104</v>
      </c>
      <c r="E52" s="42">
        <v>28</v>
      </c>
      <c r="F52" s="43">
        <f>-86</f>
        <v>-86</v>
      </c>
      <c r="G52" s="80"/>
    </row>
    <row r="53" spans="3:7" ht="12.75">
      <c r="C53" s="85"/>
      <c r="D53" s="42"/>
      <c r="E53" s="42"/>
      <c r="F53" s="43"/>
      <c r="G53" s="80"/>
    </row>
    <row r="54" spans="3:7" ht="13.5" thickBot="1">
      <c r="C54" s="81" t="s">
        <v>135</v>
      </c>
      <c r="D54" s="44"/>
      <c r="E54" s="44"/>
      <c r="F54" s="46">
        <f>SUM(F51:F53)</f>
        <v>39888</v>
      </c>
      <c r="G54" s="92"/>
    </row>
    <row r="55" spans="3:7" ht="12.75">
      <c r="C55" s="88" t="s">
        <v>136</v>
      </c>
      <c r="D55" s="51"/>
      <c r="E55" s="51"/>
      <c r="F55" s="52">
        <v>308042</v>
      </c>
      <c r="G55" s="89"/>
    </row>
    <row r="56" spans="3:7" ht="12.75">
      <c r="C56" s="93" t="s">
        <v>137</v>
      </c>
      <c r="D56" s="42" t="s">
        <v>104</v>
      </c>
      <c r="E56" s="42"/>
      <c r="F56" s="50"/>
      <c r="G56" s="80"/>
    </row>
    <row r="57" spans="3:7" ht="12.75">
      <c r="C57" s="86"/>
      <c r="D57" s="47"/>
      <c r="E57" s="47"/>
      <c r="F57" s="50"/>
      <c r="G57" s="80"/>
    </row>
    <row r="58" spans="3:7" ht="13.5" thickBot="1">
      <c r="C58" s="97" t="s">
        <v>138</v>
      </c>
      <c r="D58" s="98"/>
      <c r="E58" s="98"/>
      <c r="F58" s="99">
        <f>SUM(F55:F57)</f>
        <v>308042</v>
      </c>
      <c r="G58" s="10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3">
      <selection activeCell="F8" sqref="F8:F4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6" t="s">
        <v>31</v>
      </c>
      <c r="E5" s="1" t="s">
        <v>139</v>
      </c>
    </row>
    <row r="7" spans="1:6" ht="68.25" customHeight="1" thickBot="1">
      <c r="A7" s="8" t="s">
        <v>9</v>
      </c>
      <c r="B7" s="8" t="s">
        <v>10</v>
      </c>
      <c r="C7" s="9" t="s">
        <v>11</v>
      </c>
      <c r="D7" s="8" t="s">
        <v>12</v>
      </c>
      <c r="E7" s="8" t="s">
        <v>13</v>
      </c>
      <c r="F7" s="8" t="s">
        <v>14</v>
      </c>
    </row>
    <row r="8" spans="1:6" ht="12.75">
      <c r="A8" s="30">
        <v>1</v>
      </c>
      <c r="B8" s="31" t="s">
        <v>52</v>
      </c>
      <c r="C8" s="32">
        <v>2179</v>
      </c>
      <c r="D8" s="32" t="s">
        <v>53</v>
      </c>
      <c r="E8" s="32" t="s">
        <v>54</v>
      </c>
      <c r="F8" s="33">
        <v>109.83</v>
      </c>
    </row>
    <row r="9" spans="1:6" ht="12.75">
      <c r="A9" s="6">
        <f>A8+1</f>
        <v>2</v>
      </c>
      <c r="B9" s="10" t="s">
        <v>52</v>
      </c>
      <c r="C9" s="5">
        <v>2224</v>
      </c>
      <c r="D9" s="5" t="s">
        <v>55</v>
      </c>
      <c r="E9" s="5" t="s">
        <v>56</v>
      </c>
      <c r="F9" s="34">
        <v>4832</v>
      </c>
    </row>
    <row r="10" spans="1:6" ht="12.75">
      <c r="A10" s="6">
        <v>3</v>
      </c>
      <c r="B10" s="10" t="s">
        <v>52</v>
      </c>
      <c r="C10" s="5">
        <v>2225</v>
      </c>
      <c r="D10" s="5" t="s">
        <v>57</v>
      </c>
      <c r="E10" s="5" t="s">
        <v>58</v>
      </c>
      <c r="F10" s="35">
        <v>21889</v>
      </c>
    </row>
    <row r="11" spans="1:6" ht="12.75">
      <c r="A11" s="6">
        <v>4</v>
      </c>
      <c r="B11" s="10" t="s">
        <v>52</v>
      </c>
      <c r="C11" s="5">
        <v>2212</v>
      </c>
      <c r="D11" s="5" t="s">
        <v>59</v>
      </c>
      <c r="E11" s="5" t="s">
        <v>60</v>
      </c>
      <c r="F11" s="35">
        <v>4284</v>
      </c>
    </row>
    <row r="12" spans="1:6" ht="12.75">
      <c r="A12" s="6">
        <v>5</v>
      </c>
      <c r="B12" s="10" t="s">
        <v>61</v>
      </c>
      <c r="C12" s="5">
        <v>2200</v>
      </c>
      <c r="D12" s="5" t="s">
        <v>62</v>
      </c>
      <c r="E12" s="5" t="s">
        <v>63</v>
      </c>
      <c r="F12" s="35">
        <v>15265.82</v>
      </c>
    </row>
    <row r="13" spans="1:6" ht="12.75">
      <c r="A13" s="6">
        <v>6</v>
      </c>
      <c r="B13" s="10" t="s">
        <v>61</v>
      </c>
      <c r="C13" s="5">
        <v>2193</v>
      </c>
      <c r="D13" s="5" t="s">
        <v>53</v>
      </c>
      <c r="E13" s="5" t="s">
        <v>64</v>
      </c>
      <c r="F13" s="35">
        <v>520.34</v>
      </c>
    </row>
    <row r="14" spans="1:6" ht="12.75">
      <c r="A14" s="6">
        <v>7</v>
      </c>
      <c r="B14" s="10" t="s">
        <v>61</v>
      </c>
      <c r="C14" s="5">
        <v>2229</v>
      </c>
      <c r="D14" s="5" t="s">
        <v>65</v>
      </c>
      <c r="E14" s="5" t="s">
        <v>66</v>
      </c>
      <c r="F14" s="35">
        <v>154.05</v>
      </c>
    </row>
    <row r="15" spans="1:6" ht="12.75">
      <c r="A15" s="6">
        <v>8</v>
      </c>
      <c r="B15" s="10" t="s">
        <v>67</v>
      </c>
      <c r="C15" s="5">
        <v>2223</v>
      </c>
      <c r="D15" s="5" t="s">
        <v>68</v>
      </c>
      <c r="E15" s="5" t="s">
        <v>69</v>
      </c>
      <c r="F15" s="35">
        <v>283.85</v>
      </c>
    </row>
    <row r="16" spans="1:6" ht="12.75">
      <c r="A16" s="6">
        <v>9</v>
      </c>
      <c r="B16" s="10" t="s">
        <v>67</v>
      </c>
      <c r="C16" s="5">
        <v>2221</v>
      </c>
      <c r="D16" s="5" t="s">
        <v>68</v>
      </c>
      <c r="E16" s="5" t="s">
        <v>70</v>
      </c>
      <c r="F16" s="35">
        <v>2427.02</v>
      </c>
    </row>
    <row r="17" spans="1:6" ht="12.75">
      <c r="A17" s="6">
        <v>10</v>
      </c>
      <c r="B17" s="10" t="s">
        <v>67</v>
      </c>
      <c r="C17" s="5">
        <v>2222</v>
      </c>
      <c r="D17" s="5" t="s">
        <v>71</v>
      </c>
      <c r="E17" s="5" t="s">
        <v>72</v>
      </c>
      <c r="F17" s="35">
        <v>357</v>
      </c>
    </row>
    <row r="18" spans="1:6" ht="12.75">
      <c r="A18" s="6">
        <v>11</v>
      </c>
      <c r="B18" s="10" t="s">
        <v>67</v>
      </c>
      <c r="C18" s="5">
        <v>2254</v>
      </c>
      <c r="D18" s="5" t="s">
        <v>57</v>
      </c>
      <c r="E18" s="5" t="s">
        <v>73</v>
      </c>
      <c r="F18" s="35">
        <v>27781.29</v>
      </c>
    </row>
    <row r="19" spans="1:6" ht="12.75">
      <c r="A19" s="6">
        <v>12</v>
      </c>
      <c r="B19" s="10" t="s">
        <v>74</v>
      </c>
      <c r="C19" s="5">
        <v>2236</v>
      </c>
      <c r="D19" s="5" t="s">
        <v>75</v>
      </c>
      <c r="E19" s="5" t="s">
        <v>64</v>
      </c>
      <c r="F19" s="35">
        <v>4164.29</v>
      </c>
    </row>
    <row r="20" spans="1:6" ht="12.75">
      <c r="A20" s="6">
        <v>13</v>
      </c>
      <c r="B20" s="10" t="s">
        <v>74</v>
      </c>
      <c r="C20" s="5">
        <v>2238</v>
      </c>
      <c r="D20" s="5" t="s">
        <v>76</v>
      </c>
      <c r="E20" s="5" t="s">
        <v>54</v>
      </c>
      <c r="F20" s="35">
        <v>816.72</v>
      </c>
    </row>
    <row r="21" spans="1:6" ht="12.75">
      <c r="A21" s="6">
        <v>14</v>
      </c>
      <c r="B21" s="10" t="s">
        <v>74</v>
      </c>
      <c r="C21" s="5">
        <v>2240</v>
      </c>
      <c r="D21" s="5" t="s">
        <v>76</v>
      </c>
      <c r="E21" s="5" t="s">
        <v>54</v>
      </c>
      <c r="F21" s="35">
        <v>688</v>
      </c>
    </row>
    <row r="22" spans="1:6" ht="12.75">
      <c r="A22" s="6">
        <v>15</v>
      </c>
      <c r="B22" s="10" t="s">
        <v>74</v>
      </c>
      <c r="C22" s="5">
        <v>2247</v>
      </c>
      <c r="D22" s="5" t="s">
        <v>65</v>
      </c>
      <c r="E22" s="5" t="s">
        <v>77</v>
      </c>
      <c r="F22" s="35">
        <v>187.99</v>
      </c>
    </row>
    <row r="23" spans="1:6" ht="12.75">
      <c r="A23" s="6">
        <v>16</v>
      </c>
      <c r="B23" s="10" t="s">
        <v>74</v>
      </c>
      <c r="C23" s="5">
        <v>2239</v>
      </c>
      <c r="D23" s="5" t="s">
        <v>76</v>
      </c>
      <c r="E23" s="5" t="s">
        <v>78</v>
      </c>
      <c r="F23" s="35">
        <v>7.9</v>
      </c>
    </row>
    <row r="24" spans="1:6" ht="12.75">
      <c r="A24" s="6">
        <v>17</v>
      </c>
      <c r="B24" s="10" t="s">
        <v>74</v>
      </c>
      <c r="C24" s="5">
        <v>2241</v>
      </c>
      <c r="D24" s="5" t="s">
        <v>76</v>
      </c>
      <c r="E24" s="5" t="s">
        <v>78</v>
      </c>
      <c r="F24" s="35">
        <v>6.75</v>
      </c>
    </row>
    <row r="25" spans="1:6" ht="12.75">
      <c r="A25" s="6">
        <v>18</v>
      </c>
      <c r="B25" s="10" t="s">
        <v>74</v>
      </c>
      <c r="C25" s="5">
        <v>2256</v>
      </c>
      <c r="D25" s="5" t="s">
        <v>75</v>
      </c>
      <c r="E25" s="5" t="s">
        <v>78</v>
      </c>
      <c r="F25" s="35">
        <v>2.33</v>
      </c>
    </row>
    <row r="26" spans="1:6" ht="12.75">
      <c r="A26" s="6">
        <v>19</v>
      </c>
      <c r="B26" s="10" t="s">
        <v>79</v>
      </c>
      <c r="C26" s="5">
        <v>2265</v>
      </c>
      <c r="D26" s="5" t="s">
        <v>75</v>
      </c>
      <c r="E26" s="5" t="s">
        <v>80</v>
      </c>
      <c r="F26" s="35">
        <v>1758.29</v>
      </c>
    </row>
    <row r="27" spans="1:6" ht="12.75">
      <c r="A27" s="6">
        <v>20</v>
      </c>
      <c r="B27" s="10" t="s">
        <v>79</v>
      </c>
      <c r="C27" s="5">
        <v>2263</v>
      </c>
      <c r="D27" s="5" t="s">
        <v>65</v>
      </c>
      <c r="E27" s="5" t="s">
        <v>81</v>
      </c>
      <c r="F27" s="35">
        <v>8823.71</v>
      </c>
    </row>
    <row r="28" spans="1:6" ht="12.75">
      <c r="A28" s="6">
        <v>21</v>
      </c>
      <c r="B28" s="10" t="s">
        <v>79</v>
      </c>
      <c r="C28" s="5">
        <v>2245</v>
      </c>
      <c r="D28" s="5" t="s">
        <v>65</v>
      </c>
      <c r="E28" s="5" t="s">
        <v>54</v>
      </c>
      <c r="F28" s="35">
        <v>344</v>
      </c>
    </row>
    <row r="29" spans="1:6" ht="12.75">
      <c r="A29" s="6">
        <v>22</v>
      </c>
      <c r="B29" s="10" t="s">
        <v>79</v>
      </c>
      <c r="C29" s="5">
        <v>2264</v>
      </c>
      <c r="D29" s="5" t="s">
        <v>75</v>
      </c>
      <c r="E29" s="5" t="s">
        <v>66</v>
      </c>
      <c r="F29" s="35">
        <v>43.62</v>
      </c>
    </row>
    <row r="30" spans="1:6" ht="12.75">
      <c r="A30" s="6">
        <v>23</v>
      </c>
      <c r="B30" s="10" t="s">
        <v>79</v>
      </c>
      <c r="C30" s="5">
        <v>2262</v>
      </c>
      <c r="D30" s="5" t="s">
        <v>53</v>
      </c>
      <c r="E30" s="5" t="s">
        <v>66</v>
      </c>
      <c r="F30" s="35">
        <v>5.27</v>
      </c>
    </row>
    <row r="31" spans="1:6" ht="12.75">
      <c r="A31" s="6">
        <v>24</v>
      </c>
      <c r="B31" s="10" t="s">
        <v>79</v>
      </c>
      <c r="C31" s="5">
        <v>2233</v>
      </c>
      <c r="D31" s="5" t="s">
        <v>82</v>
      </c>
      <c r="E31" s="5" t="s">
        <v>83</v>
      </c>
      <c r="F31" s="35">
        <v>267.75</v>
      </c>
    </row>
    <row r="32" spans="1:6" ht="12.75">
      <c r="A32" s="6">
        <v>25</v>
      </c>
      <c r="B32" s="10" t="s">
        <v>79</v>
      </c>
      <c r="C32" s="5">
        <v>2235</v>
      </c>
      <c r="D32" s="5" t="s">
        <v>84</v>
      </c>
      <c r="E32" s="5" t="s">
        <v>85</v>
      </c>
      <c r="F32" s="35">
        <v>93722.11</v>
      </c>
    </row>
    <row r="33" spans="1:6" ht="12.75">
      <c r="A33" s="6">
        <v>26</v>
      </c>
      <c r="B33" s="10" t="s">
        <v>79</v>
      </c>
      <c r="C33" s="5">
        <v>2251</v>
      </c>
      <c r="D33" s="5" t="s">
        <v>86</v>
      </c>
      <c r="E33" s="5" t="s">
        <v>87</v>
      </c>
      <c r="F33" s="35">
        <v>5303.72</v>
      </c>
    </row>
    <row r="34" spans="1:6" ht="12.75">
      <c r="A34" s="6">
        <v>27</v>
      </c>
      <c r="B34" s="10" t="s">
        <v>79</v>
      </c>
      <c r="C34" s="5">
        <v>2237</v>
      </c>
      <c r="D34" s="5" t="s">
        <v>53</v>
      </c>
      <c r="E34" s="5" t="s">
        <v>88</v>
      </c>
      <c r="F34" s="35">
        <v>1365</v>
      </c>
    </row>
    <row r="35" spans="1:6" ht="12.75">
      <c r="A35" s="6">
        <v>28</v>
      </c>
      <c r="B35" s="10" t="s">
        <v>79</v>
      </c>
      <c r="C35" s="5">
        <v>2231</v>
      </c>
      <c r="D35" s="5" t="s">
        <v>89</v>
      </c>
      <c r="E35" s="5" t="s">
        <v>90</v>
      </c>
      <c r="F35" s="35">
        <v>1436.93</v>
      </c>
    </row>
    <row r="36" spans="1:6" ht="12.75">
      <c r="A36" s="6">
        <v>29</v>
      </c>
      <c r="B36" s="10" t="s">
        <v>79</v>
      </c>
      <c r="C36" s="5">
        <v>2244</v>
      </c>
      <c r="D36" s="5" t="s">
        <v>55</v>
      </c>
      <c r="E36" s="5" t="s">
        <v>91</v>
      </c>
      <c r="F36" s="35">
        <v>5.88</v>
      </c>
    </row>
    <row r="37" spans="1:6" ht="12.75">
      <c r="A37" s="6">
        <v>30</v>
      </c>
      <c r="B37" s="10" t="s">
        <v>79</v>
      </c>
      <c r="C37" s="5">
        <v>2252</v>
      </c>
      <c r="D37" s="5" t="s">
        <v>62</v>
      </c>
      <c r="E37" s="5" t="s">
        <v>63</v>
      </c>
      <c r="F37" s="35">
        <v>2047.97</v>
      </c>
    </row>
    <row r="38" spans="1:6" ht="12.75">
      <c r="A38" s="6">
        <v>31</v>
      </c>
      <c r="B38" s="10" t="s">
        <v>79</v>
      </c>
      <c r="C38" s="5">
        <v>2246</v>
      </c>
      <c r="D38" s="5" t="s">
        <v>65</v>
      </c>
      <c r="E38" s="5" t="s">
        <v>78</v>
      </c>
      <c r="F38" s="35">
        <v>3.23</v>
      </c>
    </row>
    <row r="39" spans="1:6" ht="12.75">
      <c r="A39" s="6">
        <v>32</v>
      </c>
      <c r="B39" s="10" t="s">
        <v>79</v>
      </c>
      <c r="C39" s="5">
        <v>2242</v>
      </c>
      <c r="D39" s="5" t="s">
        <v>92</v>
      </c>
      <c r="E39" s="5" t="s">
        <v>93</v>
      </c>
      <c r="F39" s="35">
        <v>40.83</v>
      </c>
    </row>
    <row r="40" spans="1:6" ht="12.75">
      <c r="A40" s="6">
        <v>33</v>
      </c>
      <c r="B40" s="10" t="s">
        <v>79</v>
      </c>
      <c r="C40" s="5">
        <v>2268</v>
      </c>
      <c r="D40" s="5" t="s">
        <v>94</v>
      </c>
      <c r="E40" s="5" t="s">
        <v>95</v>
      </c>
      <c r="F40" s="35">
        <v>258</v>
      </c>
    </row>
    <row r="41" spans="1:6" ht="12.75">
      <c r="A41" s="6">
        <v>34</v>
      </c>
      <c r="B41" s="10" t="s">
        <v>79</v>
      </c>
      <c r="C41" s="5">
        <v>2270</v>
      </c>
      <c r="D41" s="5" t="s">
        <v>96</v>
      </c>
      <c r="E41" s="5" t="s">
        <v>97</v>
      </c>
      <c r="F41" s="35">
        <v>79.16</v>
      </c>
    </row>
    <row r="42" spans="1:6" ht="12.75">
      <c r="A42" s="6">
        <f>A41+1</f>
        <v>35</v>
      </c>
      <c r="B42" s="10" t="s">
        <v>79</v>
      </c>
      <c r="C42" s="5">
        <v>2232</v>
      </c>
      <c r="D42" s="5" t="s">
        <v>98</v>
      </c>
      <c r="E42" s="5" t="s">
        <v>99</v>
      </c>
      <c r="F42" s="35">
        <v>1022</v>
      </c>
    </row>
    <row r="43" spans="1:6" ht="13.5" thickBot="1">
      <c r="A43" s="6">
        <f>A42+1</f>
        <v>36</v>
      </c>
      <c r="B43" s="10" t="s">
        <v>79</v>
      </c>
      <c r="C43" s="5">
        <v>2267</v>
      </c>
      <c r="D43" s="5" t="s">
        <v>94</v>
      </c>
      <c r="E43" s="5" t="s">
        <v>95</v>
      </c>
      <c r="F43" s="35">
        <v>258</v>
      </c>
    </row>
    <row r="44" spans="1:6" ht="13.5" thickBot="1">
      <c r="A44" s="36"/>
      <c r="B44" s="37"/>
      <c r="C44" s="37"/>
      <c r="D44" s="37"/>
      <c r="E44" s="38" t="s">
        <v>100</v>
      </c>
      <c r="F44" s="39">
        <f>SUM(F8:F43)</f>
        <v>200563.65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6.140625" style="18" customWidth="1"/>
    <col min="2" max="2" width="17.421875" style="18" customWidth="1"/>
    <col min="3" max="3" width="42.57421875" style="18" customWidth="1"/>
    <col min="4" max="4" width="35.8515625" style="18" customWidth="1"/>
    <col min="5" max="5" width="12.7109375" style="18" customWidth="1"/>
    <col min="6" max="16384" width="9.140625" style="18" customWidth="1"/>
  </cols>
  <sheetData>
    <row r="1" spans="1:4" ht="12.75">
      <c r="A1" s="17" t="s">
        <v>15</v>
      </c>
      <c r="B1" s="17"/>
      <c r="C1" s="17"/>
      <c r="D1" s="17"/>
    </row>
    <row r="3" spans="1:4" ht="15.75" customHeight="1">
      <c r="A3" s="125" t="s">
        <v>21</v>
      </c>
      <c r="B3" s="125"/>
      <c r="C3" s="125"/>
      <c r="D3" s="19"/>
    </row>
    <row r="4" spans="1:10" ht="19.5" customHeight="1">
      <c r="A4" s="126" t="s">
        <v>22</v>
      </c>
      <c r="B4" s="126"/>
      <c r="C4" s="126"/>
      <c r="D4" s="126"/>
      <c r="E4" s="126"/>
      <c r="F4" s="20"/>
      <c r="G4" s="20"/>
      <c r="H4" s="20"/>
      <c r="I4" s="21"/>
      <c r="J4" s="21"/>
    </row>
    <row r="5" spans="1:10" ht="12.75">
      <c r="A5" s="22"/>
      <c r="B5" s="23"/>
      <c r="C5" s="23"/>
      <c r="D5" s="23"/>
      <c r="E5" s="20"/>
      <c r="F5" s="20"/>
      <c r="G5" s="20"/>
      <c r="H5" s="20"/>
      <c r="I5" s="21"/>
      <c r="J5" s="21"/>
    </row>
    <row r="6" spans="1:10" ht="12.75">
      <c r="A6" s="22"/>
      <c r="B6" s="26" t="s">
        <v>31</v>
      </c>
      <c r="C6" s="1" t="s">
        <v>139</v>
      </c>
      <c r="D6" s="23"/>
      <c r="E6" s="20"/>
      <c r="F6" s="20"/>
      <c r="G6" s="20"/>
      <c r="H6" s="20"/>
      <c r="I6" s="21"/>
      <c r="J6" s="21"/>
    </row>
    <row r="7" ht="13.5" thickBot="1"/>
    <row r="8" spans="1:5" ht="12.75">
      <c r="A8" s="134" t="s">
        <v>16</v>
      </c>
      <c r="B8" s="135" t="s">
        <v>17</v>
      </c>
      <c r="C8" s="135" t="s">
        <v>18</v>
      </c>
      <c r="D8" s="135" t="s">
        <v>23</v>
      </c>
      <c r="E8" s="136" t="s">
        <v>19</v>
      </c>
    </row>
    <row r="9" spans="1:5" s="24" customFormat="1" ht="26.25">
      <c r="A9" s="137">
        <v>42822</v>
      </c>
      <c r="B9" s="129" t="s">
        <v>240</v>
      </c>
      <c r="C9" s="127" t="s">
        <v>241</v>
      </c>
      <c r="D9" s="130" t="s">
        <v>242</v>
      </c>
      <c r="E9" s="138">
        <v>57538</v>
      </c>
    </row>
    <row r="10" spans="1:5" s="24" customFormat="1" ht="26.25">
      <c r="A10" s="137">
        <v>42822</v>
      </c>
      <c r="B10" s="129" t="s">
        <v>243</v>
      </c>
      <c r="C10" s="127" t="s">
        <v>241</v>
      </c>
      <c r="D10" s="130" t="s">
        <v>242</v>
      </c>
      <c r="E10" s="138">
        <v>9091</v>
      </c>
    </row>
    <row r="11" spans="1:5" s="24" customFormat="1" ht="26.25">
      <c r="A11" s="137">
        <v>42822</v>
      </c>
      <c r="B11" s="129" t="s">
        <v>244</v>
      </c>
      <c r="C11" s="127" t="s">
        <v>241</v>
      </c>
      <c r="D11" s="130" t="s">
        <v>242</v>
      </c>
      <c r="E11" s="138">
        <v>288</v>
      </c>
    </row>
    <row r="12" spans="1:5" s="24" customFormat="1" ht="26.25">
      <c r="A12" s="137">
        <v>42822</v>
      </c>
      <c r="B12" s="131" t="s">
        <v>245</v>
      </c>
      <c r="C12" s="127" t="s">
        <v>241</v>
      </c>
      <c r="D12" s="130" t="s">
        <v>242</v>
      </c>
      <c r="E12" s="138">
        <v>86</v>
      </c>
    </row>
    <row r="13" spans="1:5" s="24" customFormat="1" ht="26.25">
      <c r="A13" s="137">
        <v>42822</v>
      </c>
      <c r="B13" s="131" t="s">
        <v>246</v>
      </c>
      <c r="C13" s="127" t="s">
        <v>241</v>
      </c>
      <c r="D13" s="130" t="s">
        <v>242</v>
      </c>
      <c r="E13" s="138">
        <v>2992</v>
      </c>
    </row>
    <row r="14" spans="1:5" s="24" customFormat="1" ht="12.75">
      <c r="A14" s="139"/>
      <c r="B14" s="132"/>
      <c r="C14" s="133"/>
      <c r="D14" s="133"/>
      <c r="E14" s="138"/>
    </row>
    <row r="15" spans="1:5" s="24" customFormat="1" ht="12.75">
      <c r="A15" s="139"/>
      <c r="B15" s="132"/>
      <c r="C15" s="133"/>
      <c r="D15" s="133"/>
      <c r="E15" s="138"/>
    </row>
    <row r="16" spans="1:5" s="24" customFormat="1" ht="12.75">
      <c r="A16" s="139"/>
      <c r="B16" s="132"/>
      <c r="C16" s="133"/>
      <c r="D16" s="133"/>
      <c r="E16" s="138"/>
    </row>
    <row r="17" spans="1:5" s="24" customFormat="1" ht="12.75">
      <c r="A17" s="139"/>
      <c r="B17" s="132"/>
      <c r="C17" s="133"/>
      <c r="D17" s="133"/>
      <c r="E17" s="138"/>
    </row>
    <row r="18" spans="1:5" s="128" customFormat="1" ht="13.5" thickBot="1">
      <c r="A18" s="140" t="s">
        <v>20</v>
      </c>
      <c r="B18" s="121"/>
      <c r="C18" s="121"/>
      <c r="D18" s="121"/>
      <c r="E18" s="122">
        <f>SUM(E9:E17)</f>
        <v>69995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98">
      <selection activeCell="F8" sqref="F8:F119"/>
    </sheetView>
  </sheetViews>
  <sheetFormatPr defaultColWidth="10.421875" defaultRowHeight="12.75"/>
  <cols>
    <col min="1" max="1" width="5.00390625" style="102" customWidth="1"/>
    <col min="2" max="2" width="11.7109375" style="102" customWidth="1"/>
    <col min="3" max="3" width="14.7109375" style="102" customWidth="1"/>
    <col min="4" max="4" width="21.28125" style="102" customWidth="1"/>
    <col min="5" max="5" width="35.140625" style="106" customWidth="1"/>
    <col min="6" max="6" width="10.7109375" style="102" customWidth="1"/>
    <col min="7" max="16384" width="10.421875" style="102" customWidth="1"/>
  </cols>
  <sheetData>
    <row r="1" spans="1:6" ht="12.75">
      <c r="A1" s="12" t="s">
        <v>24</v>
      </c>
      <c r="B1" s="101"/>
      <c r="C1" s="13"/>
      <c r="D1" s="13"/>
      <c r="E1" s="104"/>
      <c r="F1" s="101"/>
    </row>
    <row r="2" spans="2:6" ht="12.75">
      <c r="B2" s="101"/>
      <c r="C2" s="101"/>
      <c r="D2" s="101"/>
      <c r="E2" s="104"/>
      <c r="F2" s="101"/>
    </row>
    <row r="3" spans="1:6" ht="12.75">
      <c r="A3" s="12" t="s">
        <v>25</v>
      </c>
      <c r="B3" s="13"/>
      <c r="C3" s="101"/>
      <c r="D3" s="13"/>
      <c r="E3" s="105"/>
      <c r="F3" s="101"/>
    </row>
    <row r="4" spans="1:6" ht="12.75">
      <c r="A4" s="12" t="s">
        <v>26</v>
      </c>
      <c r="B4" s="13"/>
      <c r="C4" s="101"/>
      <c r="D4" s="13"/>
      <c r="E4" s="104"/>
      <c r="F4" s="13"/>
    </row>
    <row r="5" spans="1:6" ht="12.75">
      <c r="A5" s="101"/>
      <c r="B5" s="13"/>
      <c r="C5" s="101"/>
      <c r="D5" s="26" t="s">
        <v>31</v>
      </c>
      <c r="E5" s="1" t="s">
        <v>139</v>
      </c>
      <c r="F5" s="101"/>
    </row>
    <row r="6" spans="1:6" ht="13.5" thickBot="1">
      <c r="A6" s="101"/>
      <c r="B6" s="101"/>
      <c r="C6" s="101"/>
      <c r="D6" s="101"/>
      <c r="E6" s="104"/>
      <c r="F6" s="101"/>
    </row>
    <row r="7" spans="1:6" ht="52.5">
      <c r="A7" s="123" t="s">
        <v>239</v>
      </c>
      <c r="B7" s="66" t="s">
        <v>10</v>
      </c>
      <c r="C7" s="66" t="s">
        <v>11</v>
      </c>
      <c r="D7" s="66" t="s">
        <v>27</v>
      </c>
      <c r="E7" s="66" t="s">
        <v>28</v>
      </c>
      <c r="F7" s="124" t="s">
        <v>29</v>
      </c>
    </row>
    <row r="8" spans="1:6" ht="12.75">
      <c r="A8" s="115">
        <v>1</v>
      </c>
      <c r="B8" s="108">
        <v>42821</v>
      </c>
      <c r="C8" s="109">
        <v>22502</v>
      </c>
      <c r="D8" s="110" t="s">
        <v>43</v>
      </c>
      <c r="E8" s="111" t="s">
        <v>44</v>
      </c>
      <c r="F8" s="116">
        <v>1500</v>
      </c>
    </row>
    <row r="9" spans="1:6" ht="12.75">
      <c r="A9" s="115">
        <v>2</v>
      </c>
      <c r="B9" s="108">
        <v>42821</v>
      </c>
      <c r="C9" s="109">
        <v>22503</v>
      </c>
      <c r="D9" s="110" t="s">
        <v>43</v>
      </c>
      <c r="E9" s="111" t="s">
        <v>45</v>
      </c>
      <c r="F9" s="116">
        <v>1000</v>
      </c>
    </row>
    <row r="10" spans="1:6" ht="12.75">
      <c r="A10" s="115">
        <v>3</v>
      </c>
      <c r="B10" s="108">
        <v>42823</v>
      </c>
      <c r="C10" s="109">
        <v>22542</v>
      </c>
      <c r="D10" s="110" t="s">
        <v>43</v>
      </c>
      <c r="E10" s="111" t="s">
        <v>46</v>
      </c>
      <c r="F10" s="116">
        <v>1200</v>
      </c>
    </row>
    <row r="11" spans="1:6" ht="12.75">
      <c r="A11" s="115">
        <v>4</v>
      </c>
      <c r="B11" s="108">
        <v>42823</v>
      </c>
      <c r="C11" s="109">
        <v>22531</v>
      </c>
      <c r="D11" s="110" t="s">
        <v>43</v>
      </c>
      <c r="E11" s="111" t="s">
        <v>47</v>
      </c>
      <c r="F11" s="116">
        <v>1000</v>
      </c>
    </row>
    <row r="12" spans="1:256" ht="12.75">
      <c r="A12" s="115">
        <v>5</v>
      </c>
      <c r="B12" s="108">
        <v>42823</v>
      </c>
      <c r="C12" s="109">
        <v>22530</v>
      </c>
      <c r="D12" s="110" t="s">
        <v>43</v>
      </c>
      <c r="E12" s="111" t="s">
        <v>48</v>
      </c>
      <c r="F12" s="116">
        <v>1000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6" ht="12.75">
      <c r="A13" s="115">
        <v>6</v>
      </c>
      <c r="B13" s="108">
        <v>42823</v>
      </c>
      <c r="C13" s="109">
        <v>22526</v>
      </c>
      <c r="D13" s="110" t="s">
        <v>43</v>
      </c>
      <c r="E13" s="111" t="s">
        <v>49</v>
      </c>
      <c r="F13" s="116">
        <v>400</v>
      </c>
    </row>
    <row r="14" spans="1:6" ht="12.75">
      <c r="A14" s="115">
        <v>7</v>
      </c>
      <c r="B14" s="108">
        <v>42823</v>
      </c>
      <c r="C14" s="109">
        <v>22527</v>
      </c>
      <c r="D14" s="110" t="s">
        <v>43</v>
      </c>
      <c r="E14" s="111" t="s">
        <v>50</v>
      </c>
      <c r="F14" s="116">
        <v>1000</v>
      </c>
    </row>
    <row r="15" spans="1:6" ht="12.75">
      <c r="A15" s="115">
        <v>8</v>
      </c>
      <c r="B15" s="108">
        <v>42823</v>
      </c>
      <c r="C15" s="109">
        <v>22529</v>
      </c>
      <c r="D15" s="110" t="s">
        <v>43</v>
      </c>
      <c r="E15" s="111" t="s">
        <v>48</v>
      </c>
      <c r="F15" s="116">
        <v>1000</v>
      </c>
    </row>
    <row r="16" spans="1:6" ht="12.75">
      <c r="A16" s="115">
        <v>9</v>
      </c>
      <c r="B16" s="108">
        <v>42823</v>
      </c>
      <c r="C16" s="109">
        <v>22528</v>
      </c>
      <c r="D16" s="110" t="s">
        <v>43</v>
      </c>
      <c r="E16" s="111" t="s">
        <v>50</v>
      </c>
      <c r="F16" s="116">
        <v>1000</v>
      </c>
    </row>
    <row r="17" spans="1:6" ht="12.75">
      <c r="A17" s="115">
        <v>10</v>
      </c>
      <c r="B17" s="108">
        <v>42825</v>
      </c>
      <c r="C17" s="109">
        <v>22615</v>
      </c>
      <c r="D17" s="110" t="s">
        <v>43</v>
      </c>
      <c r="E17" s="111" t="s">
        <v>51</v>
      </c>
      <c r="F17" s="116">
        <v>500</v>
      </c>
    </row>
    <row r="18" spans="1:6" ht="12.75">
      <c r="A18" s="115">
        <v>11</v>
      </c>
      <c r="B18" s="108">
        <v>42825</v>
      </c>
      <c r="C18" s="109">
        <v>22616</v>
      </c>
      <c r="D18" s="110" t="s">
        <v>43</v>
      </c>
      <c r="E18" s="111" t="s">
        <v>51</v>
      </c>
      <c r="F18" s="116">
        <v>1200</v>
      </c>
    </row>
    <row r="19" spans="1:6" ht="12.75">
      <c r="A19" s="115">
        <v>12</v>
      </c>
      <c r="B19" s="108">
        <v>42825</v>
      </c>
      <c r="C19" s="109">
        <v>22617</v>
      </c>
      <c r="D19" s="110" t="s">
        <v>43</v>
      </c>
      <c r="E19" s="111" t="s">
        <v>51</v>
      </c>
      <c r="F19" s="116">
        <v>800</v>
      </c>
    </row>
    <row r="20" spans="1:6" ht="12.75">
      <c r="A20" s="115">
        <v>13</v>
      </c>
      <c r="B20" s="112" t="s">
        <v>52</v>
      </c>
      <c r="C20" s="113">
        <v>22505</v>
      </c>
      <c r="D20" s="113" t="s">
        <v>35</v>
      </c>
      <c r="E20" s="114" t="s">
        <v>140</v>
      </c>
      <c r="F20" s="117">
        <v>545</v>
      </c>
    </row>
    <row r="21" spans="1:6" ht="12" customHeight="1">
      <c r="A21" s="115">
        <v>14</v>
      </c>
      <c r="B21" s="112" t="s">
        <v>52</v>
      </c>
      <c r="C21" s="113">
        <v>22493</v>
      </c>
      <c r="D21" s="113" t="s">
        <v>35</v>
      </c>
      <c r="E21" s="114" t="s">
        <v>141</v>
      </c>
      <c r="F21" s="118">
        <v>300</v>
      </c>
    </row>
    <row r="22" spans="1:6" ht="12.75" customHeight="1">
      <c r="A22" s="115">
        <v>15</v>
      </c>
      <c r="B22" s="112" t="s">
        <v>52</v>
      </c>
      <c r="C22" s="113">
        <v>22508</v>
      </c>
      <c r="D22" s="113" t="s">
        <v>142</v>
      </c>
      <c r="E22" s="114" t="s">
        <v>143</v>
      </c>
      <c r="F22" s="118">
        <v>1000</v>
      </c>
    </row>
    <row r="23" spans="1:6" ht="12.75">
      <c r="A23" s="115">
        <v>16</v>
      </c>
      <c r="B23" s="112" t="s">
        <v>52</v>
      </c>
      <c r="C23" s="113">
        <v>22489</v>
      </c>
      <c r="D23" s="113" t="s">
        <v>142</v>
      </c>
      <c r="E23" s="114" t="s">
        <v>144</v>
      </c>
      <c r="F23" s="118">
        <v>50</v>
      </c>
    </row>
    <row r="24" spans="1:6" ht="12.75">
      <c r="A24" s="115">
        <v>17</v>
      </c>
      <c r="B24" s="112" t="s">
        <v>52</v>
      </c>
      <c r="C24" s="113">
        <v>22490</v>
      </c>
      <c r="D24" s="113" t="s">
        <v>142</v>
      </c>
      <c r="E24" s="114" t="s">
        <v>145</v>
      </c>
      <c r="F24" s="118">
        <v>200</v>
      </c>
    </row>
    <row r="25" spans="1:6" ht="12.75">
      <c r="A25" s="115">
        <v>18</v>
      </c>
      <c r="B25" s="112" t="s">
        <v>52</v>
      </c>
      <c r="C25" s="113">
        <v>22491</v>
      </c>
      <c r="D25" s="113" t="s">
        <v>142</v>
      </c>
      <c r="E25" s="114" t="s">
        <v>146</v>
      </c>
      <c r="F25" s="118">
        <v>50</v>
      </c>
    </row>
    <row r="26" spans="1:6" ht="26.25">
      <c r="A26" s="115">
        <v>19</v>
      </c>
      <c r="B26" s="112" t="s">
        <v>52</v>
      </c>
      <c r="C26" s="113">
        <v>22485</v>
      </c>
      <c r="D26" s="113" t="s">
        <v>142</v>
      </c>
      <c r="E26" s="114" t="s">
        <v>147</v>
      </c>
      <c r="F26" s="118">
        <v>110</v>
      </c>
    </row>
    <row r="27" spans="1:6" ht="16.5" customHeight="1">
      <c r="A27" s="115">
        <v>20</v>
      </c>
      <c r="B27" s="112" t="s">
        <v>52</v>
      </c>
      <c r="C27" s="113">
        <v>22495</v>
      </c>
      <c r="D27" s="113" t="s">
        <v>142</v>
      </c>
      <c r="E27" s="114" t="s">
        <v>148</v>
      </c>
      <c r="F27" s="118">
        <v>50</v>
      </c>
    </row>
    <row r="28" spans="1:6" ht="16.5" customHeight="1">
      <c r="A28" s="115">
        <v>21</v>
      </c>
      <c r="B28" s="112" t="s">
        <v>52</v>
      </c>
      <c r="C28" s="113">
        <v>22498</v>
      </c>
      <c r="D28" s="113" t="s">
        <v>142</v>
      </c>
      <c r="E28" s="114" t="s">
        <v>149</v>
      </c>
      <c r="F28" s="118">
        <v>144.4</v>
      </c>
    </row>
    <row r="29" spans="1:6" ht="12.75">
      <c r="A29" s="115">
        <v>22</v>
      </c>
      <c r="B29" s="112" t="s">
        <v>52</v>
      </c>
      <c r="C29" s="113">
        <v>22499</v>
      </c>
      <c r="D29" s="113" t="s">
        <v>142</v>
      </c>
      <c r="E29" s="114" t="s">
        <v>150</v>
      </c>
      <c r="F29" s="118">
        <v>50</v>
      </c>
    </row>
    <row r="30" spans="1:6" ht="16.5" customHeight="1">
      <c r="A30" s="115">
        <v>23</v>
      </c>
      <c r="B30" s="112" t="s">
        <v>52</v>
      </c>
      <c r="C30" s="113">
        <v>22500</v>
      </c>
      <c r="D30" s="113" t="s">
        <v>142</v>
      </c>
      <c r="E30" s="114" t="s">
        <v>151</v>
      </c>
      <c r="F30" s="118">
        <v>50</v>
      </c>
    </row>
    <row r="31" spans="1:6" ht="16.5" customHeight="1">
      <c r="A31" s="115">
        <v>24</v>
      </c>
      <c r="B31" s="112" t="s">
        <v>52</v>
      </c>
      <c r="C31" s="113">
        <v>22501</v>
      </c>
      <c r="D31" s="113" t="s">
        <v>142</v>
      </c>
      <c r="E31" s="114" t="s">
        <v>152</v>
      </c>
      <c r="F31" s="118">
        <v>60</v>
      </c>
    </row>
    <row r="32" spans="1:6" ht="12.75">
      <c r="A32" s="115">
        <v>25</v>
      </c>
      <c r="B32" s="112" t="s">
        <v>52</v>
      </c>
      <c r="C32" s="113">
        <v>22504</v>
      </c>
      <c r="D32" s="113" t="s">
        <v>142</v>
      </c>
      <c r="E32" s="114" t="s">
        <v>153</v>
      </c>
      <c r="F32" s="118">
        <v>650</v>
      </c>
    </row>
    <row r="33" spans="1:6" ht="16.5" customHeight="1">
      <c r="A33" s="115">
        <v>26</v>
      </c>
      <c r="B33" s="112" t="s">
        <v>52</v>
      </c>
      <c r="C33" s="113">
        <v>22507</v>
      </c>
      <c r="D33" s="113" t="s">
        <v>142</v>
      </c>
      <c r="E33" s="114" t="s">
        <v>154</v>
      </c>
      <c r="F33" s="118">
        <v>50</v>
      </c>
    </row>
    <row r="34" spans="1:6" ht="12.75">
      <c r="A34" s="115">
        <v>27</v>
      </c>
      <c r="B34" s="112" t="s">
        <v>52</v>
      </c>
      <c r="C34" s="113">
        <v>22496</v>
      </c>
      <c r="D34" s="113" t="s">
        <v>142</v>
      </c>
      <c r="E34" s="114" t="s">
        <v>155</v>
      </c>
      <c r="F34" s="118">
        <v>200</v>
      </c>
    </row>
    <row r="35" spans="1:6" ht="12.75">
      <c r="A35" s="115">
        <v>28</v>
      </c>
      <c r="B35" s="112" t="s">
        <v>52</v>
      </c>
      <c r="C35" s="113">
        <v>22492</v>
      </c>
      <c r="D35" s="113" t="s">
        <v>34</v>
      </c>
      <c r="E35" s="114" t="s">
        <v>156</v>
      </c>
      <c r="F35" s="118">
        <v>50</v>
      </c>
    </row>
    <row r="36" spans="1:6" ht="18" customHeight="1">
      <c r="A36" s="115">
        <v>29</v>
      </c>
      <c r="B36" s="112" t="s">
        <v>52</v>
      </c>
      <c r="C36" s="113">
        <v>22497</v>
      </c>
      <c r="D36" s="113" t="s">
        <v>142</v>
      </c>
      <c r="E36" s="114" t="s">
        <v>157</v>
      </c>
      <c r="F36" s="118">
        <v>100</v>
      </c>
    </row>
    <row r="37" spans="1:6" ht="15.75" customHeight="1">
      <c r="A37" s="115">
        <v>30</v>
      </c>
      <c r="B37" s="112" t="s">
        <v>52</v>
      </c>
      <c r="C37" s="113">
        <v>22494</v>
      </c>
      <c r="D37" s="113" t="s">
        <v>34</v>
      </c>
      <c r="E37" s="114" t="s">
        <v>158</v>
      </c>
      <c r="F37" s="118">
        <v>32</v>
      </c>
    </row>
    <row r="38" spans="1:6" ht="26.25">
      <c r="A38" s="115">
        <v>31</v>
      </c>
      <c r="B38" s="112" t="s">
        <v>52</v>
      </c>
      <c r="C38" s="113">
        <v>22509</v>
      </c>
      <c r="D38" s="113" t="s">
        <v>35</v>
      </c>
      <c r="E38" s="114" t="s">
        <v>159</v>
      </c>
      <c r="F38" s="118">
        <v>1220</v>
      </c>
    </row>
    <row r="39" spans="1:6" ht="14.25" customHeight="1">
      <c r="A39" s="115">
        <v>32</v>
      </c>
      <c r="B39" s="112" t="s">
        <v>52</v>
      </c>
      <c r="C39" s="113">
        <v>22506</v>
      </c>
      <c r="D39" s="113" t="s">
        <v>34</v>
      </c>
      <c r="E39" s="114" t="s">
        <v>160</v>
      </c>
      <c r="F39" s="118">
        <v>510.3</v>
      </c>
    </row>
    <row r="40" spans="1:6" ht="26.25">
      <c r="A40" s="115">
        <v>33</v>
      </c>
      <c r="B40" s="112" t="s">
        <v>61</v>
      </c>
      <c r="C40" s="113">
        <v>2228</v>
      </c>
      <c r="D40" s="113" t="s">
        <v>35</v>
      </c>
      <c r="E40" s="114" t="s">
        <v>161</v>
      </c>
      <c r="F40" s="118">
        <v>12000</v>
      </c>
    </row>
    <row r="41" spans="1:6" ht="26.25">
      <c r="A41" s="115">
        <v>34</v>
      </c>
      <c r="B41" s="112" t="s">
        <v>61</v>
      </c>
      <c r="C41" s="113">
        <v>22524</v>
      </c>
      <c r="D41" s="113" t="s">
        <v>34</v>
      </c>
      <c r="E41" s="114" t="s">
        <v>162</v>
      </c>
      <c r="F41" s="118">
        <v>3000</v>
      </c>
    </row>
    <row r="42" spans="1:6" ht="12.75">
      <c r="A42" s="115">
        <v>35</v>
      </c>
      <c r="B42" s="112" t="s">
        <v>61</v>
      </c>
      <c r="C42" s="113">
        <v>22519</v>
      </c>
      <c r="D42" s="113" t="s">
        <v>35</v>
      </c>
      <c r="E42" s="114" t="s">
        <v>163</v>
      </c>
      <c r="F42" s="118">
        <v>6825</v>
      </c>
    </row>
    <row r="43" spans="1:6" ht="12.75">
      <c r="A43" s="115">
        <v>36</v>
      </c>
      <c r="B43" s="112" t="s">
        <v>61</v>
      </c>
      <c r="C43" s="113">
        <v>22510</v>
      </c>
      <c r="D43" s="113" t="s">
        <v>35</v>
      </c>
      <c r="E43" s="114" t="s">
        <v>164</v>
      </c>
      <c r="F43" s="118">
        <v>4079.3</v>
      </c>
    </row>
    <row r="44" spans="1:6" ht="16.5" customHeight="1">
      <c r="A44" s="115">
        <v>37</v>
      </c>
      <c r="B44" s="112" t="s">
        <v>61</v>
      </c>
      <c r="C44" s="113">
        <v>22523</v>
      </c>
      <c r="D44" s="113" t="s">
        <v>142</v>
      </c>
      <c r="E44" s="114" t="s">
        <v>165</v>
      </c>
      <c r="F44" s="118">
        <v>100</v>
      </c>
    </row>
    <row r="45" spans="1:6" ht="26.25">
      <c r="A45" s="115">
        <v>38</v>
      </c>
      <c r="B45" s="112" t="s">
        <v>61</v>
      </c>
      <c r="C45" s="113">
        <v>22522</v>
      </c>
      <c r="D45" s="113" t="s">
        <v>142</v>
      </c>
      <c r="E45" s="114" t="s">
        <v>166</v>
      </c>
      <c r="F45" s="118">
        <v>200</v>
      </c>
    </row>
    <row r="46" spans="1:6" ht="12.75" customHeight="1">
      <c r="A46" s="115">
        <v>39</v>
      </c>
      <c r="B46" s="112" t="s">
        <v>61</v>
      </c>
      <c r="C46" s="113">
        <v>22511</v>
      </c>
      <c r="D46" s="113" t="s">
        <v>142</v>
      </c>
      <c r="E46" s="114" t="s">
        <v>167</v>
      </c>
      <c r="F46" s="118">
        <v>100</v>
      </c>
    </row>
    <row r="47" spans="1:6" ht="26.25">
      <c r="A47" s="115">
        <v>40</v>
      </c>
      <c r="B47" s="112" t="s">
        <v>61</v>
      </c>
      <c r="C47" s="113">
        <v>22525</v>
      </c>
      <c r="D47" s="113" t="s">
        <v>34</v>
      </c>
      <c r="E47" s="114" t="s">
        <v>162</v>
      </c>
      <c r="F47" s="118">
        <v>3000</v>
      </c>
    </row>
    <row r="48" spans="1:6" ht="12.75">
      <c r="A48" s="115">
        <v>41</v>
      </c>
      <c r="B48" s="112" t="s">
        <v>67</v>
      </c>
      <c r="C48" s="113">
        <v>22544</v>
      </c>
      <c r="D48" s="113" t="s">
        <v>142</v>
      </c>
      <c r="E48" s="114" t="s">
        <v>168</v>
      </c>
      <c r="F48" s="118">
        <v>50</v>
      </c>
    </row>
    <row r="49" spans="1:6" ht="12.75">
      <c r="A49" s="115">
        <v>42</v>
      </c>
      <c r="B49" s="112" t="s">
        <v>67</v>
      </c>
      <c r="C49" s="113">
        <v>22554</v>
      </c>
      <c r="D49" s="113" t="s">
        <v>35</v>
      </c>
      <c r="E49" s="114" t="s">
        <v>169</v>
      </c>
      <c r="F49" s="118">
        <v>300</v>
      </c>
    </row>
    <row r="50" spans="1:6" ht="12.75">
      <c r="A50" s="115">
        <v>43</v>
      </c>
      <c r="B50" s="112" t="s">
        <v>67</v>
      </c>
      <c r="C50" s="113">
        <v>22556</v>
      </c>
      <c r="D50" s="113" t="s">
        <v>35</v>
      </c>
      <c r="E50" s="114" t="s">
        <v>170</v>
      </c>
      <c r="F50" s="118">
        <v>350</v>
      </c>
    </row>
    <row r="51" spans="1:6" ht="12.75">
      <c r="A51" s="115">
        <v>44</v>
      </c>
      <c r="B51" s="112" t="s">
        <v>67</v>
      </c>
      <c r="C51" s="113">
        <v>22537</v>
      </c>
      <c r="D51" s="113" t="s">
        <v>35</v>
      </c>
      <c r="E51" s="114" t="s">
        <v>171</v>
      </c>
      <c r="F51" s="118">
        <v>350</v>
      </c>
    </row>
    <row r="52" spans="1:6" ht="12.75">
      <c r="A52" s="115">
        <v>45</v>
      </c>
      <c r="B52" s="112" t="s">
        <v>67</v>
      </c>
      <c r="C52" s="113">
        <v>22536</v>
      </c>
      <c r="D52" s="113" t="s">
        <v>35</v>
      </c>
      <c r="E52" s="114" t="s">
        <v>172</v>
      </c>
      <c r="F52" s="118">
        <v>350</v>
      </c>
    </row>
    <row r="53" spans="1:6" ht="12.75">
      <c r="A53" s="115">
        <v>46</v>
      </c>
      <c r="B53" s="112" t="s">
        <v>67</v>
      </c>
      <c r="C53" s="113">
        <v>22533</v>
      </c>
      <c r="D53" s="113" t="s">
        <v>35</v>
      </c>
      <c r="E53" s="114" t="s">
        <v>173</v>
      </c>
      <c r="F53" s="118">
        <v>350</v>
      </c>
    </row>
    <row r="54" spans="1:6" ht="26.25">
      <c r="A54" s="115">
        <v>47</v>
      </c>
      <c r="B54" s="112" t="s">
        <v>67</v>
      </c>
      <c r="C54" s="113">
        <v>22532</v>
      </c>
      <c r="D54" s="113" t="s">
        <v>35</v>
      </c>
      <c r="E54" s="114" t="s">
        <v>174</v>
      </c>
      <c r="F54" s="118">
        <v>1200</v>
      </c>
    </row>
    <row r="55" spans="1:6" ht="12.75">
      <c r="A55" s="115">
        <v>48</v>
      </c>
      <c r="B55" s="112" t="s">
        <v>67</v>
      </c>
      <c r="C55" s="113">
        <v>22541</v>
      </c>
      <c r="D55" s="113" t="s">
        <v>35</v>
      </c>
      <c r="E55" s="114" t="s">
        <v>175</v>
      </c>
      <c r="F55" s="118">
        <v>350</v>
      </c>
    </row>
    <row r="56" spans="1:6" ht="12.75">
      <c r="A56" s="115">
        <v>49</v>
      </c>
      <c r="B56" s="112" t="s">
        <v>67</v>
      </c>
      <c r="C56" s="113">
        <v>22540</v>
      </c>
      <c r="D56" s="113" t="s">
        <v>35</v>
      </c>
      <c r="E56" s="114" t="s">
        <v>176</v>
      </c>
      <c r="F56" s="118">
        <v>350</v>
      </c>
    </row>
    <row r="57" spans="1:6" ht="12.75">
      <c r="A57" s="115">
        <v>50</v>
      </c>
      <c r="B57" s="112" t="s">
        <v>67</v>
      </c>
      <c r="C57" s="113">
        <v>22535</v>
      </c>
      <c r="D57" s="113" t="s">
        <v>35</v>
      </c>
      <c r="E57" s="114" t="s">
        <v>177</v>
      </c>
      <c r="F57" s="118">
        <v>350</v>
      </c>
    </row>
    <row r="58" spans="1:6" ht="12.75">
      <c r="A58" s="115">
        <v>51</v>
      </c>
      <c r="B58" s="112" t="s">
        <v>67</v>
      </c>
      <c r="C58" s="113">
        <v>22539</v>
      </c>
      <c r="D58" s="113" t="s">
        <v>35</v>
      </c>
      <c r="E58" s="114" t="s">
        <v>178</v>
      </c>
      <c r="F58" s="118">
        <v>250</v>
      </c>
    </row>
    <row r="59" spans="1:6" ht="12.75">
      <c r="A59" s="115">
        <v>52</v>
      </c>
      <c r="B59" s="112" t="s">
        <v>67</v>
      </c>
      <c r="C59" s="113">
        <v>22538</v>
      </c>
      <c r="D59" s="113" t="s">
        <v>35</v>
      </c>
      <c r="E59" s="114" t="s">
        <v>179</v>
      </c>
      <c r="F59" s="118">
        <v>250</v>
      </c>
    </row>
    <row r="60" spans="1:6" ht="12.75">
      <c r="A60" s="115">
        <v>53</v>
      </c>
      <c r="B60" s="112" t="s">
        <v>67</v>
      </c>
      <c r="C60" s="113">
        <v>22551</v>
      </c>
      <c r="D60" s="113" t="s">
        <v>35</v>
      </c>
      <c r="E60" s="114" t="s">
        <v>180</v>
      </c>
      <c r="F60" s="118">
        <v>350</v>
      </c>
    </row>
    <row r="61" spans="1:6" ht="12.75">
      <c r="A61" s="115">
        <v>54</v>
      </c>
      <c r="B61" s="112" t="s">
        <v>67</v>
      </c>
      <c r="C61" s="113">
        <v>22550</v>
      </c>
      <c r="D61" s="113" t="s">
        <v>35</v>
      </c>
      <c r="E61" s="114" t="s">
        <v>181</v>
      </c>
      <c r="F61" s="118">
        <v>350</v>
      </c>
    </row>
    <row r="62" spans="1:6" ht="12.75">
      <c r="A62" s="115">
        <v>55</v>
      </c>
      <c r="B62" s="112" t="s">
        <v>67</v>
      </c>
      <c r="C62" s="113">
        <v>22549</v>
      </c>
      <c r="D62" s="113" t="s">
        <v>35</v>
      </c>
      <c r="E62" s="114" t="s">
        <v>182</v>
      </c>
      <c r="F62" s="118">
        <v>350</v>
      </c>
    </row>
    <row r="63" spans="1:6" ht="12.75">
      <c r="A63" s="115">
        <v>56</v>
      </c>
      <c r="B63" s="112" t="s">
        <v>67</v>
      </c>
      <c r="C63" s="113">
        <v>22548</v>
      </c>
      <c r="D63" s="113" t="s">
        <v>35</v>
      </c>
      <c r="E63" s="114" t="s">
        <v>183</v>
      </c>
      <c r="F63" s="118">
        <v>250</v>
      </c>
    </row>
    <row r="64" spans="1:6" ht="12.75">
      <c r="A64" s="115">
        <v>57</v>
      </c>
      <c r="B64" s="112" t="s">
        <v>67</v>
      </c>
      <c r="C64" s="113">
        <v>22547</v>
      </c>
      <c r="D64" s="113" t="s">
        <v>35</v>
      </c>
      <c r="E64" s="114" t="s">
        <v>184</v>
      </c>
      <c r="F64" s="118">
        <v>350</v>
      </c>
    </row>
    <row r="65" spans="1:6" ht="26.25">
      <c r="A65" s="115">
        <v>58</v>
      </c>
      <c r="B65" s="112" t="s">
        <v>67</v>
      </c>
      <c r="C65" s="113">
        <v>22561</v>
      </c>
      <c r="D65" s="113" t="s">
        <v>35</v>
      </c>
      <c r="E65" s="114" t="s">
        <v>185</v>
      </c>
      <c r="F65" s="118">
        <v>11295.6</v>
      </c>
    </row>
    <row r="66" spans="1:6" ht="12.75">
      <c r="A66" s="115">
        <v>59</v>
      </c>
      <c r="B66" s="112" t="s">
        <v>67</v>
      </c>
      <c r="C66" s="113">
        <v>22546</v>
      </c>
      <c r="D66" s="113" t="s">
        <v>35</v>
      </c>
      <c r="E66" s="114" t="s">
        <v>186</v>
      </c>
      <c r="F66" s="118">
        <v>350</v>
      </c>
    </row>
    <row r="67" spans="1:6" ht="12.75">
      <c r="A67" s="115">
        <v>60</v>
      </c>
      <c r="B67" s="112" t="s">
        <v>67</v>
      </c>
      <c r="C67" s="113">
        <v>22534</v>
      </c>
      <c r="D67" s="113" t="s">
        <v>35</v>
      </c>
      <c r="E67" s="114" t="s">
        <v>187</v>
      </c>
      <c r="F67" s="118">
        <v>350</v>
      </c>
    </row>
    <row r="68" spans="1:6" ht="12.75">
      <c r="A68" s="115">
        <v>61</v>
      </c>
      <c r="B68" s="112" t="s">
        <v>67</v>
      </c>
      <c r="C68" s="113">
        <v>22558</v>
      </c>
      <c r="D68" s="113" t="s">
        <v>35</v>
      </c>
      <c r="E68" s="114" t="s">
        <v>188</v>
      </c>
      <c r="F68" s="118">
        <v>350</v>
      </c>
    </row>
    <row r="69" spans="1:6" ht="12.75">
      <c r="A69" s="115">
        <v>62</v>
      </c>
      <c r="B69" s="112" t="s">
        <v>67</v>
      </c>
      <c r="C69" s="113">
        <v>22557</v>
      </c>
      <c r="D69" s="113" t="s">
        <v>35</v>
      </c>
      <c r="E69" s="114" t="s">
        <v>189</v>
      </c>
      <c r="F69" s="118">
        <v>250</v>
      </c>
    </row>
    <row r="70" spans="1:6" ht="12.75">
      <c r="A70" s="115">
        <v>63</v>
      </c>
      <c r="B70" s="112" t="s">
        <v>67</v>
      </c>
      <c r="C70" s="113">
        <v>22555</v>
      </c>
      <c r="D70" s="113" t="s">
        <v>35</v>
      </c>
      <c r="E70" s="114" t="s">
        <v>190</v>
      </c>
      <c r="F70" s="118">
        <v>350</v>
      </c>
    </row>
    <row r="71" spans="1:6" ht="12.75">
      <c r="A71" s="115">
        <v>64</v>
      </c>
      <c r="B71" s="112" t="s">
        <v>67</v>
      </c>
      <c r="C71" s="113">
        <v>22553</v>
      </c>
      <c r="D71" s="113" t="s">
        <v>35</v>
      </c>
      <c r="E71" s="114" t="s">
        <v>191</v>
      </c>
      <c r="F71" s="118">
        <v>350</v>
      </c>
    </row>
    <row r="72" spans="1:6" ht="18" customHeight="1">
      <c r="A72" s="115">
        <v>65</v>
      </c>
      <c r="B72" s="112" t="s">
        <v>67</v>
      </c>
      <c r="C72" s="113">
        <v>22543</v>
      </c>
      <c r="D72" s="113" t="s">
        <v>142</v>
      </c>
      <c r="E72" s="114" t="s">
        <v>192</v>
      </c>
      <c r="F72" s="118">
        <v>100</v>
      </c>
    </row>
    <row r="73" spans="1:6" ht="12.75">
      <c r="A73" s="115">
        <v>66</v>
      </c>
      <c r="B73" s="112" t="s">
        <v>67</v>
      </c>
      <c r="C73" s="113">
        <v>22559</v>
      </c>
      <c r="D73" s="113" t="s">
        <v>35</v>
      </c>
      <c r="E73" s="114" t="s">
        <v>193</v>
      </c>
      <c r="F73" s="118">
        <v>350</v>
      </c>
    </row>
    <row r="74" spans="1:6" ht="12.75">
      <c r="A74" s="115">
        <v>67</v>
      </c>
      <c r="B74" s="112" t="s">
        <v>67</v>
      </c>
      <c r="C74" s="113">
        <v>22560</v>
      </c>
      <c r="D74" s="113" t="s">
        <v>35</v>
      </c>
      <c r="E74" s="114" t="s">
        <v>194</v>
      </c>
      <c r="F74" s="118">
        <v>250</v>
      </c>
    </row>
    <row r="75" spans="1:6" ht="12.75">
      <c r="A75" s="115">
        <v>68</v>
      </c>
      <c r="B75" s="112" t="s">
        <v>67</v>
      </c>
      <c r="C75" s="113">
        <v>22552</v>
      </c>
      <c r="D75" s="113" t="s">
        <v>35</v>
      </c>
      <c r="E75" s="114" t="s">
        <v>195</v>
      </c>
      <c r="F75" s="118">
        <v>350</v>
      </c>
    </row>
    <row r="76" spans="1:6" ht="13.5" customHeight="1">
      <c r="A76" s="115">
        <v>69</v>
      </c>
      <c r="B76" s="112" t="s">
        <v>67</v>
      </c>
      <c r="C76" s="113">
        <v>22545</v>
      </c>
      <c r="D76" s="113" t="s">
        <v>142</v>
      </c>
      <c r="E76" s="114" t="s">
        <v>196</v>
      </c>
      <c r="F76" s="118">
        <v>100</v>
      </c>
    </row>
    <row r="77" spans="1:6" ht="26.25">
      <c r="A77" s="115">
        <v>70</v>
      </c>
      <c r="B77" s="112" t="s">
        <v>74</v>
      </c>
      <c r="C77" s="113">
        <v>22441</v>
      </c>
      <c r="D77" s="113" t="s">
        <v>35</v>
      </c>
      <c r="E77" s="114" t="s">
        <v>197</v>
      </c>
      <c r="F77" s="118">
        <v>4960</v>
      </c>
    </row>
    <row r="78" spans="1:6" ht="12.75">
      <c r="A78" s="115">
        <v>71</v>
      </c>
      <c r="B78" s="112" t="s">
        <v>74</v>
      </c>
      <c r="C78" s="113">
        <v>22593</v>
      </c>
      <c r="D78" s="113" t="s">
        <v>142</v>
      </c>
      <c r="E78" s="114" t="s">
        <v>198</v>
      </c>
      <c r="F78" s="118">
        <v>200</v>
      </c>
    </row>
    <row r="79" spans="1:6" ht="26.25">
      <c r="A79" s="115">
        <v>72</v>
      </c>
      <c r="B79" s="112" t="s">
        <v>74</v>
      </c>
      <c r="C79" s="113">
        <v>22584</v>
      </c>
      <c r="D79" s="113" t="s">
        <v>35</v>
      </c>
      <c r="E79" s="114" t="s">
        <v>199</v>
      </c>
      <c r="F79" s="118">
        <v>10833</v>
      </c>
    </row>
    <row r="80" spans="1:6" ht="26.25">
      <c r="A80" s="115">
        <v>73</v>
      </c>
      <c r="B80" s="112" t="s">
        <v>74</v>
      </c>
      <c r="C80" s="113">
        <v>22567</v>
      </c>
      <c r="D80" s="113" t="s">
        <v>34</v>
      </c>
      <c r="E80" s="114" t="s">
        <v>200</v>
      </c>
      <c r="F80" s="118">
        <v>894.3</v>
      </c>
    </row>
    <row r="81" spans="1:6" ht="26.25">
      <c r="A81" s="115">
        <v>74</v>
      </c>
      <c r="B81" s="112" t="s">
        <v>74</v>
      </c>
      <c r="C81" s="113">
        <v>22582</v>
      </c>
      <c r="D81" s="113" t="s">
        <v>35</v>
      </c>
      <c r="E81" s="114" t="s">
        <v>201</v>
      </c>
      <c r="F81" s="118">
        <v>5218</v>
      </c>
    </row>
    <row r="82" spans="1:6" ht="14.25" customHeight="1">
      <c r="A82" s="115">
        <v>75</v>
      </c>
      <c r="B82" s="112" t="s">
        <v>74</v>
      </c>
      <c r="C82" s="113">
        <v>22581</v>
      </c>
      <c r="D82" s="113" t="s">
        <v>34</v>
      </c>
      <c r="E82" s="114" t="s">
        <v>202</v>
      </c>
      <c r="F82" s="118">
        <v>1040</v>
      </c>
    </row>
    <row r="83" spans="1:6" ht="26.25">
      <c r="A83" s="115">
        <v>76</v>
      </c>
      <c r="B83" s="112" t="s">
        <v>74</v>
      </c>
      <c r="C83" s="113">
        <v>22580</v>
      </c>
      <c r="D83" s="113" t="s">
        <v>35</v>
      </c>
      <c r="E83" s="114" t="s">
        <v>203</v>
      </c>
      <c r="F83" s="118">
        <v>45.22</v>
      </c>
    </row>
    <row r="84" spans="1:6" ht="26.25">
      <c r="A84" s="115">
        <v>77</v>
      </c>
      <c r="B84" s="112" t="s">
        <v>74</v>
      </c>
      <c r="C84" s="113">
        <v>22579</v>
      </c>
      <c r="D84" s="113" t="s">
        <v>35</v>
      </c>
      <c r="E84" s="114" t="s">
        <v>204</v>
      </c>
      <c r="F84" s="118">
        <v>65.45</v>
      </c>
    </row>
    <row r="85" spans="1:6" ht="26.25">
      <c r="A85" s="115">
        <v>78</v>
      </c>
      <c r="B85" s="112" t="s">
        <v>74</v>
      </c>
      <c r="C85" s="113">
        <v>22578</v>
      </c>
      <c r="D85" s="113" t="s">
        <v>35</v>
      </c>
      <c r="E85" s="114" t="s">
        <v>205</v>
      </c>
      <c r="F85" s="118">
        <v>1864</v>
      </c>
    </row>
    <row r="86" spans="1:6" ht="12.75">
      <c r="A86" s="115">
        <v>79</v>
      </c>
      <c r="B86" s="112" t="s">
        <v>74</v>
      </c>
      <c r="C86" s="113">
        <v>22570</v>
      </c>
      <c r="D86" s="113" t="s">
        <v>34</v>
      </c>
      <c r="E86" s="114" t="s">
        <v>206</v>
      </c>
      <c r="F86" s="118">
        <v>210</v>
      </c>
    </row>
    <row r="87" spans="1:6" ht="12.75">
      <c r="A87" s="115">
        <v>80</v>
      </c>
      <c r="B87" s="112" t="s">
        <v>74</v>
      </c>
      <c r="C87" s="113">
        <v>22568</v>
      </c>
      <c r="D87" s="113" t="s">
        <v>34</v>
      </c>
      <c r="E87" s="114" t="s">
        <v>207</v>
      </c>
      <c r="F87" s="118">
        <v>1000</v>
      </c>
    </row>
    <row r="88" spans="1:6" ht="12.75">
      <c r="A88" s="115">
        <v>81</v>
      </c>
      <c r="B88" s="112" t="s">
        <v>74</v>
      </c>
      <c r="C88" s="113">
        <v>2261</v>
      </c>
      <c r="D88" s="113" t="s">
        <v>35</v>
      </c>
      <c r="E88" s="114" t="s">
        <v>208</v>
      </c>
      <c r="F88" s="118">
        <v>86315.27</v>
      </c>
    </row>
    <row r="89" spans="1:6" ht="12.75">
      <c r="A89" s="115">
        <v>82</v>
      </c>
      <c r="B89" s="112" t="s">
        <v>74</v>
      </c>
      <c r="C89" s="113">
        <v>22592</v>
      </c>
      <c r="D89" s="113" t="s">
        <v>142</v>
      </c>
      <c r="E89" s="114" t="s">
        <v>209</v>
      </c>
      <c r="F89" s="118">
        <v>50</v>
      </c>
    </row>
    <row r="90" spans="1:6" ht="26.25">
      <c r="A90" s="115">
        <v>83</v>
      </c>
      <c r="B90" s="112" t="s">
        <v>74</v>
      </c>
      <c r="C90" s="113">
        <v>22589</v>
      </c>
      <c r="D90" s="113" t="s">
        <v>35</v>
      </c>
      <c r="E90" s="114" t="s">
        <v>210</v>
      </c>
      <c r="F90" s="118">
        <v>5989</v>
      </c>
    </row>
    <row r="91" spans="1:6" ht="26.25">
      <c r="A91" s="115">
        <v>84</v>
      </c>
      <c r="B91" s="112" t="s">
        <v>74</v>
      </c>
      <c r="C91" s="113">
        <v>22588</v>
      </c>
      <c r="D91" s="113" t="s">
        <v>35</v>
      </c>
      <c r="E91" s="114" t="s">
        <v>211</v>
      </c>
      <c r="F91" s="118">
        <v>3026</v>
      </c>
    </row>
    <row r="92" spans="1:6" ht="26.25">
      <c r="A92" s="115">
        <v>85</v>
      </c>
      <c r="B92" s="112" t="s">
        <v>74</v>
      </c>
      <c r="C92" s="113">
        <v>22587</v>
      </c>
      <c r="D92" s="113" t="s">
        <v>35</v>
      </c>
      <c r="E92" s="114" t="s">
        <v>212</v>
      </c>
      <c r="F92" s="118">
        <v>10517</v>
      </c>
    </row>
    <row r="93" spans="1:6" ht="26.25">
      <c r="A93" s="115">
        <v>86</v>
      </c>
      <c r="B93" s="112" t="s">
        <v>74</v>
      </c>
      <c r="C93" s="113">
        <v>22583</v>
      </c>
      <c r="D93" s="113" t="s">
        <v>35</v>
      </c>
      <c r="E93" s="114" t="s">
        <v>213</v>
      </c>
      <c r="F93" s="118">
        <v>5520</v>
      </c>
    </row>
    <row r="94" spans="1:6" ht="12.75">
      <c r="A94" s="115">
        <v>87</v>
      </c>
      <c r="B94" s="112" t="s">
        <v>74</v>
      </c>
      <c r="C94" s="113">
        <v>22590</v>
      </c>
      <c r="D94" s="113" t="s">
        <v>35</v>
      </c>
      <c r="E94" s="114" t="s">
        <v>214</v>
      </c>
      <c r="F94" s="118">
        <v>200</v>
      </c>
    </row>
    <row r="95" spans="1:6" ht="26.25">
      <c r="A95" s="115">
        <v>88</v>
      </c>
      <c r="B95" s="112" t="s">
        <v>74</v>
      </c>
      <c r="C95" s="113">
        <v>22586</v>
      </c>
      <c r="D95" s="113" t="s">
        <v>35</v>
      </c>
      <c r="E95" s="114" t="s">
        <v>215</v>
      </c>
      <c r="F95" s="118">
        <v>6272</v>
      </c>
    </row>
    <row r="96" spans="1:6" ht="26.25">
      <c r="A96" s="115">
        <v>89</v>
      </c>
      <c r="B96" s="112" t="s">
        <v>74</v>
      </c>
      <c r="C96" s="113">
        <v>22585</v>
      </c>
      <c r="D96" s="113" t="s">
        <v>35</v>
      </c>
      <c r="E96" s="114" t="s">
        <v>216</v>
      </c>
      <c r="F96" s="118">
        <v>5530</v>
      </c>
    </row>
    <row r="97" spans="1:6" ht="26.25">
      <c r="A97" s="115">
        <v>90</v>
      </c>
      <c r="B97" s="112" t="s">
        <v>74</v>
      </c>
      <c r="C97" s="113">
        <v>22487</v>
      </c>
      <c r="D97" s="113" t="s">
        <v>35</v>
      </c>
      <c r="E97" s="114" t="s">
        <v>217</v>
      </c>
      <c r="F97" s="118">
        <v>596.4</v>
      </c>
    </row>
    <row r="98" spans="1:6" ht="26.25">
      <c r="A98" s="115">
        <v>91</v>
      </c>
      <c r="B98" s="112" t="s">
        <v>74</v>
      </c>
      <c r="C98" s="113">
        <v>22488</v>
      </c>
      <c r="D98" s="113" t="s">
        <v>35</v>
      </c>
      <c r="E98" s="114" t="s">
        <v>218</v>
      </c>
      <c r="F98" s="118">
        <v>59.5</v>
      </c>
    </row>
    <row r="99" spans="1:6" ht="15" customHeight="1">
      <c r="A99" s="115">
        <v>92</v>
      </c>
      <c r="B99" s="112" t="s">
        <v>74</v>
      </c>
      <c r="C99" s="113">
        <v>22564</v>
      </c>
      <c r="D99" s="113" t="s">
        <v>34</v>
      </c>
      <c r="E99" s="114" t="s">
        <v>219</v>
      </c>
      <c r="F99" s="118">
        <v>400</v>
      </c>
    </row>
    <row r="100" spans="1:6" ht="26.25">
      <c r="A100" s="115">
        <v>93</v>
      </c>
      <c r="B100" s="112" t="s">
        <v>74</v>
      </c>
      <c r="C100" s="113">
        <v>22565</v>
      </c>
      <c r="D100" s="113" t="s">
        <v>35</v>
      </c>
      <c r="E100" s="114" t="s">
        <v>220</v>
      </c>
      <c r="F100" s="118">
        <v>7000.45</v>
      </c>
    </row>
    <row r="101" spans="1:6" ht="26.25">
      <c r="A101" s="115">
        <v>94</v>
      </c>
      <c r="B101" s="112" t="s">
        <v>74</v>
      </c>
      <c r="C101" s="113">
        <v>22562</v>
      </c>
      <c r="D101" s="113" t="s">
        <v>35</v>
      </c>
      <c r="E101" s="114" t="s">
        <v>221</v>
      </c>
      <c r="F101" s="118">
        <v>286.79</v>
      </c>
    </row>
    <row r="102" spans="1:6" ht="17.25" customHeight="1">
      <c r="A102" s="115">
        <v>95</v>
      </c>
      <c r="B102" s="112" t="s">
        <v>74</v>
      </c>
      <c r="C102" s="113">
        <v>22563</v>
      </c>
      <c r="D102" s="113" t="s">
        <v>34</v>
      </c>
      <c r="E102" s="114" t="s">
        <v>219</v>
      </c>
      <c r="F102" s="118">
        <v>1100</v>
      </c>
    </row>
    <row r="103" spans="1:6" ht="12.75">
      <c r="A103" s="115">
        <v>96</v>
      </c>
      <c r="B103" s="112" t="s">
        <v>79</v>
      </c>
      <c r="C103" s="113">
        <v>22594</v>
      </c>
      <c r="D103" s="113" t="s">
        <v>35</v>
      </c>
      <c r="E103" s="114" t="s">
        <v>222</v>
      </c>
      <c r="F103" s="118">
        <v>200</v>
      </c>
    </row>
    <row r="104" spans="1:6" ht="12.75">
      <c r="A104" s="115">
        <v>97</v>
      </c>
      <c r="B104" s="112" t="s">
        <v>79</v>
      </c>
      <c r="C104" s="113">
        <v>22605</v>
      </c>
      <c r="D104" s="113" t="s">
        <v>142</v>
      </c>
      <c r="E104" s="114" t="s">
        <v>223</v>
      </c>
      <c r="F104" s="118">
        <v>200</v>
      </c>
    </row>
    <row r="105" spans="1:6" ht="12.75">
      <c r="A105" s="115">
        <v>98</v>
      </c>
      <c r="B105" s="112" t="s">
        <v>79</v>
      </c>
      <c r="C105" s="113">
        <v>22604</v>
      </c>
      <c r="D105" s="113" t="s">
        <v>142</v>
      </c>
      <c r="E105" s="114" t="s">
        <v>224</v>
      </c>
      <c r="F105" s="118">
        <v>200</v>
      </c>
    </row>
    <row r="106" spans="1:6" ht="12.75">
      <c r="A106" s="115">
        <v>99</v>
      </c>
      <c r="B106" s="112" t="s">
        <v>79</v>
      </c>
      <c r="C106" s="113">
        <v>22598</v>
      </c>
      <c r="D106" s="113" t="s">
        <v>34</v>
      </c>
      <c r="E106" s="114" t="s">
        <v>225</v>
      </c>
      <c r="F106" s="118">
        <v>562</v>
      </c>
    </row>
    <row r="107" spans="1:6" ht="26.25">
      <c r="A107" s="115">
        <v>100</v>
      </c>
      <c r="B107" s="112" t="s">
        <v>79</v>
      </c>
      <c r="C107" s="113">
        <v>22600</v>
      </c>
      <c r="D107" s="113" t="s">
        <v>35</v>
      </c>
      <c r="E107" s="114" t="s">
        <v>226</v>
      </c>
      <c r="F107" s="118">
        <v>2555</v>
      </c>
    </row>
    <row r="108" spans="1:6" ht="12.75">
      <c r="A108" s="115">
        <v>101</v>
      </c>
      <c r="B108" s="112" t="s">
        <v>79</v>
      </c>
      <c r="C108" s="113">
        <v>22601</v>
      </c>
      <c r="D108" s="113" t="s">
        <v>35</v>
      </c>
      <c r="E108" s="114" t="s">
        <v>227</v>
      </c>
      <c r="F108" s="118">
        <v>260</v>
      </c>
    </row>
    <row r="109" spans="1:6" ht="26.25">
      <c r="A109" s="115">
        <v>102</v>
      </c>
      <c r="B109" s="112" t="s">
        <v>79</v>
      </c>
      <c r="C109" s="113">
        <v>22611</v>
      </c>
      <c r="D109" s="113" t="s">
        <v>34</v>
      </c>
      <c r="E109" s="114" t="s">
        <v>228</v>
      </c>
      <c r="F109" s="118">
        <v>4427.92</v>
      </c>
    </row>
    <row r="110" spans="1:6" ht="12.75">
      <c r="A110" s="115">
        <v>103</v>
      </c>
      <c r="B110" s="112" t="s">
        <v>79</v>
      </c>
      <c r="C110" s="113">
        <v>22602</v>
      </c>
      <c r="D110" s="113" t="s">
        <v>35</v>
      </c>
      <c r="E110" s="114" t="s">
        <v>229</v>
      </c>
      <c r="F110" s="118">
        <v>260</v>
      </c>
    </row>
    <row r="111" spans="1:6" ht="12.75">
      <c r="A111" s="115">
        <v>104</v>
      </c>
      <c r="B111" s="112" t="s">
        <v>79</v>
      </c>
      <c r="C111" s="113">
        <v>22612</v>
      </c>
      <c r="D111" s="113" t="s">
        <v>35</v>
      </c>
      <c r="E111" s="114" t="s">
        <v>230</v>
      </c>
      <c r="F111" s="118">
        <v>300</v>
      </c>
    </row>
    <row r="112" spans="1:6" ht="26.25">
      <c r="A112" s="115">
        <v>105</v>
      </c>
      <c r="B112" s="112" t="s">
        <v>79</v>
      </c>
      <c r="C112" s="113">
        <v>22596</v>
      </c>
      <c r="D112" s="113" t="s">
        <v>35</v>
      </c>
      <c r="E112" s="114" t="s">
        <v>231</v>
      </c>
      <c r="F112" s="118">
        <v>10185</v>
      </c>
    </row>
    <row r="113" spans="1:6" ht="26.25">
      <c r="A113" s="115">
        <v>106</v>
      </c>
      <c r="B113" s="112" t="s">
        <v>79</v>
      </c>
      <c r="C113" s="113">
        <v>22595</v>
      </c>
      <c r="D113" s="113" t="s">
        <v>35</v>
      </c>
      <c r="E113" s="114" t="s">
        <v>232</v>
      </c>
      <c r="F113" s="118">
        <v>10813</v>
      </c>
    </row>
    <row r="114" spans="1:6" ht="15.75" customHeight="1">
      <c r="A114" s="115">
        <v>107</v>
      </c>
      <c r="B114" s="112" t="s">
        <v>79</v>
      </c>
      <c r="C114" s="113">
        <v>22599</v>
      </c>
      <c r="D114" s="113" t="s">
        <v>35</v>
      </c>
      <c r="E114" s="114" t="s">
        <v>233</v>
      </c>
      <c r="F114" s="118">
        <v>1910</v>
      </c>
    </row>
    <row r="115" spans="1:6" ht="26.25">
      <c r="A115" s="115">
        <v>108</v>
      </c>
      <c r="B115" s="112" t="s">
        <v>79</v>
      </c>
      <c r="C115" s="113">
        <v>22597</v>
      </c>
      <c r="D115" s="113" t="s">
        <v>35</v>
      </c>
      <c r="E115" s="114" t="s">
        <v>234</v>
      </c>
      <c r="F115" s="118">
        <v>12234</v>
      </c>
    </row>
    <row r="116" spans="1:6" ht="12.75">
      <c r="A116" s="115">
        <v>109</v>
      </c>
      <c r="B116" s="112" t="s">
        <v>79</v>
      </c>
      <c r="C116" s="113">
        <v>22603</v>
      </c>
      <c r="D116" s="113" t="s">
        <v>142</v>
      </c>
      <c r="E116" s="114" t="s">
        <v>235</v>
      </c>
      <c r="F116" s="118">
        <v>50</v>
      </c>
    </row>
    <row r="117" spans="1:6" ht="12.75">
      <c r="A117" s="115">
        <v>110</v>
      </c>
      <c r="B117" s="112" t="s">
        <v>79</v>
      </c>
      <c r="C117" s="113">
        <v>22606</v>
      </c>
      <c r="D117" s="113" t="s">
        <v>142</v>
      </c>
      <c r="E117" s="114" t="s">
        <v>236</v>
      </c>
      <c r="F117" s="118">
        <v>20</v>
      </c>
    </row>
    <row r="118" spans="1:6" ht="12.75">
      <c r="A118" s="115">
        <v>111</v>
      </c>
      <c r="B118" s="112" t="s">
        <v>79</v>
      </c>
      <c r="C118" s="113">
        <v>22607</v>
      </c>
      <c r="D118" s="113" t="s">
        <v>142</v>
      </c>
      <c r="E118" s="114" t="s">
        <v>237</v>
      </c>
      <c r="F118" s="118">
        <v>100</v>
      </c>
    </row>
    <row r="119" spans="1:6" ht="18" customHeight="1">
      <c r="A119" s="115">
        <v>112</v>
      </c>
      <c r="B119" s="112" t="s">
        <v>79</v>
      </c>
      <c r="C119" s="113">
        <v>22610</v>
      </c>
      <c r="D119" s="113" t="s">
        <v>142</v>
      </c>
      <c r="E119" s="107" t="s">
        <v>238</v>
      </c>
      <c r="F119" s="118">
        <v>50</v>
      </c>
    </row>
    <row r="120" spans="1:6" ht="13.5" thickBot="1">
      <c r="A120" s="119"/>
      <c r="B120" s="120" t="s">
        <v>20</v>
      </c>
      <c r="C120" s="121"/>
      <c r="D120" s="121"/>
      <c r="E120" s="121"/>
      <c r="F120" s="122">
        <f>SUM(F8:F119)</f>
        <v>270440.9</v>
      </c>
    </row>
  </sheetData>
  <sheetProtection selectLockedCells="1" selectUnlockedCells="1"/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7">
      <selection activeCell="F9" sqref="F9:F33"/>
    </sheetView>
  </sheetViews>
  <sheetFormatPr defaultColWidth="10.421875" defaultRowHeight="12.75"/>
  <cols>
    <col min="1" max="1" width="9.421875" style="15" customWidth="1"/>
    <col min="2" max="2" width="17.28125" style="15" customWidth="1"/>
    <col min="3" max="3" width="14.7109375" style="15" customWidth="1"/>
    <col min="4" max="4" width="24.7109375" style="15" customWidth="1"/>
    <col min="5" max="5" width="53.00390625" style="29" customWidth="1"/>
    <col min="6" max="6" width="15.00390625" style="15" customWidth="1"/>
    <col min="7" max="16384" width="10.421875" style="15" customWidth="1"/>
  </cols>
  <sheetData>
    <row r="1" spans="1:6" ht="12.75">
      <c r="A1" s="16" t="s">
        <v>24</v>
      </c>
      <c r="B1" s="11"/>
      <c r="C1" s="13"/>
      <c r="D1" s="13"/>
      <c r="E1" s="27"/>
      <c r="F1" s="11"/>
    </row>
    <row r="2" spans="2:6" ht="12.75">
      <c r="B2" s="11"/>
      <c r="C2" s="11"/>
      <c r="D2" s="11"/>
      <c r="E2" s="27"/>
      <c r="F2" s="11"/>
    </row>
    <row r="3" spans="1:6" ht="12.75">
      <c r="A3" s="16" t="s">
        <v>25</v>
      </c>
      <c r="B3" s="13"/>
      <c r="C3" s="11"/>
      <c r="D3" s="13"/>
      <c r="E3" s="28"/>
      <c r="F3" s="11"/>
    </row>
    <row r="4" spans="1:6" ht="12.75">
      <c r="A4" s="16" t="s">
        <v>30</v>
      </c>
      <c r="B4" s="13"/>
      <c r="C4" s="11"/>
      <c r="D4" s="13"/>
      <c r="E4" s="27"/>
      <c r="F4" s="13"/>
    </row>
    <row r="5" spans="1:6" ht="12.75">
      <c r="A5" s="11"/>
      <c r="B5" s="13"/>
      <c r="C5" s="11"/>
      <c r="D5" s="11"/>
      <c r="E5" s="27"/>
      <c r="F5" s="11"/>
    </row>
    <row r="6" spans="1:6" ht="12.75">
      <c r="A6" s="11"/>
      <c r="B6" s="14"/>
      <c r="C6" s="26" t="s">
        <v>31</v>
      </c>
      <c r="D6" s="1" t="s">
        <v>139</v>
      </c>
      <c r="E6" s="27"/>
      <c r="F6" s="11"/>
    </row>
    <row r="7" spans="1:6" ht="13.5" thickBot="1">
      <c r="A7" s="11"/>
      <c r="B7" s="11"/>
      <c r="C7" s="11"/>
      <c r="D7" s="11"/>
      <c r="E7" s="27"/>
      <c r="F7" s="11"/>
    </row>
    <row r="8" spans="1:6" ht="52.5">
      <c r="A8" s="64" t="s">
        <v>9</v>
      </c>
      <c r="B8" s="65" t="s">
        <v>10</v>
      </c>
      <c r="C8" s="66" t="s">
        <v>11</v>
      </c>
      <c r="D8" s="65" t="s">
        <v>27</v>
      </c>
      <c r="E8" s="66" t="s">
        <v>28</v>
      </c>
      <c r="F8" s="67" t="s">
        <v>29</v>
      </c>
    </row>
    <row r="9" spans="1:6" ht="13.5">
      <c r="A9" s="68">
        <v>1</v>
      </c>
      <c r="B9" s="62">
        <v>42822</v>
      </c>
      <c r="C9" s="61">
        <v>22518</v>
      </c>
      <c r="D9" s="61" t="s">
        <v>32</v>
      </c>
      <c r="E9" s="63" t="s">
        <v>33</v>
      </c>
      <c r="F9" s="69">
        <v>16380</v>
      </c>
    </row>
    <row r="10" spans="1:6" ht="13.5">
      <c r="A10" s="68">
        <v>2</v>
      </c>
      <c r="B10" s="62">
        <v>42822</v>
      </c>
      <c r="C10" s="61">
        <v>22520</v>
      </c>
      <c r="D10" s="61" t="s">
        <v>32</v>
      </c>
      <c r="E10" s="63" t="s">
        <v>33</v>
      </c>
      <c r="F10" s="69">
        <v>13104</v>
      </c>
    </row>
    <row r="11" spans="1:6" ht="13.5">
      <c r="A11" s="68">
        <v>3</v>
      </c>
      <c r="B11" s="62">
        <v>42822</v>
      </c>
      <c r="C11" s="61">
        <v>22513</v>
      </c>
      <c r="D11" s="61" t="s">
        <v>34</v>
      </c>
      <c r="E11" s="63" t="s">
        <v>33</v>
      </c>
      <c r="F11" s="69">
        <v>20884.5</v>
      </c>
    </row>
    <row r="12" spans="1:6" ht="13.5">
      <c r="A12" s="68">
        <v>4</v>
      </c>
      <c r="B12" s="62">
        <v>42822</v>
      </c>
      <c r="C12" s="61">
        <v>22515</v>
      </c>
      <c r="D12" s="61" t="s">
        <v>34</v>
      </c>
      <c r="E12" s="63" t="s">
        <v>33</v>
      </c>
      <c r="F12" s="69">
        <v>7280</v>
      </c>
    </row>
    <row r="13" spans="1:256" ht="13.5">
      <c r="A13" s="68">
        <v>5</v>
      </c>
      <c r="B13" s="62">
        <v>42822</v>
      </c>
      <c r="C13" s="61">
        <v>22517</v>
      </c>
      <c r="D13" s="61" t="s">
        <v>34</v>
      </c>
      <c r="E13" s="63" t="s">
        <v>33</v>
      </c>
      <c r="F13" s="69">
        <v>16380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68">
        <v>6</v>
      </c>
      <c r="B14" s="62">
        <v>42822</v>
      </c>
      <c r="C14" s="61">
        <v>22516</v>
      </c>
      <c r="D14" s="61" t="s">
        <v>34</v>
      </c>
      <c r="E14" s="63" t="s">
        <v>33</v>
      </c>
      <c r="F14" s="69">
        <v>16380</v>
      </c>
    </row>
    <row r="15" spans="1:6" ht="13.5">
      <c r="A15" s="68">
        <v>7</v>
      </c>
      <c r="B15" s="62">
        <v>42822</v>
      </c>
      <c r="C15" s="61">
        <v>22514</v>
      </c>
      <c r="D15" s="61" t="s">
        <v>34</v>
      </c>
      <c r="E15" s="63" t="s">
        <v>33</v>
      </c>
      <c r="F15" s="69">
        <v>45500</v>
      </c>
    </row>
    <row r="16" spans="1:6" ht="13.5">
      <c r="A16" s="68">
        <v>8</v>
      </c>
      <c r="B16" s="62">
        <v>42822</v>
      </c>
      <c r="C16" s="61">
        <v>22521</v>
      </c>
      <c r="D16" s="61" t="s">
        <v>35</v>
      </c>
      <c r="E16" s="63" t="s">
        <v>33</v>
      </c>
      <c r="F16" s="69">
        <v>16380</v>
      </c>
    </row>
    <row r="17" spans="1:6" ht="13.5">
      <c r="A17" s="68">
        <v>9</v>
      </c>
      <c r="B17" s="62">
        <v>42822</v>
      </c>
      <c r="C17" s="61">
        <v>22512</v>
      </c>
      <c r="D17" s="61" t="s">
        <v>35</v>
      </c>
      <c r="E17" s="63" t="s">
        <v>33</v>
      </c>
      <c r="F17" s="69">
        <v>3685.5</v>
      </c>
    </row>
    <row r="18" spans="1:6" ht="13.5">
      <c r="A18" s="68">
        <v>10</v>
      </c>
      <c r="B18" s="62">
        <v>42824</v>
      </c>
      <c r="C18" s="61">
        <v>22566</v>
      </c>
      <c r="D18" s="61" t="s">
        <v>35</v>
      </c>
      <c r="E18" s="63" t="s">
        <v>36</v>
      </c>
      <c r="F18" s="69">
        <v>12444.47</v>
      </c>
    </row>
    <row r="19" spans="1:6" ht="13.5">
      <c r="A19" s="68">
        <v>11</v>
      </c>
      <c r="B19" s="62">
        <v>42824</v>
      </c>
      <c r="C19" s="61">
        <v>22569</v>
      </c>
      <c r="D19" s="61" t="s">
        <v>34</v>
      </c>
      <c r="E19" s="63" t="s">
        <v>37</v>
      </c>
      <c r="F19" s="69">
        <v>232.05</v>
      </c>
    </row>
    <row r="20" spans="1:6" ht="13.5">
      <c r="A20" s="68">
        <v>12</v>
      </c>
      <c r="B20" s="62">
        <v>42824</v>
      </c>
      <c r="C20" s="61">
        <v>12114</v>
      </c>
      <c r="D20" s="61" t="s">
        <v>35</v>
      </c>
      <c r="E20" s="63" t="s">
        <v>38</v>
      </c>
      <c r="F20" s="69">
        <v>2250.43</v>
      </c>
    </row>
    <row r="21" spans="1:6" ht="13.5">
      <c r="A21" s="68">
        <v>13</v>
      </c>
      <c r="B21" s="62">
        <v>42824</v>
      </c>
      <c r="C21" s="61">
        <v>12112</v>
      </c>
      <c r="D21" s="61" t="s">
        <v>35</v>
      </c>
      <c r="E21" s="63" t="s">
        <v>39</v>
      </c>
      <c r="F21" s="69">
        <v>21813.66</v>
      </c>
    </row>
    <row r="22" spans="1:6" ht="13.5">
      <c r="A22" s="68">
        <v>14</v>
      </c>
      <c r="B22" s="62">
        <v>42824</v>
      </c>
      <c r="C22" s="61">
        <v>22577</v>
      </c>
      <c r="D22" s="61" t="s">
        <v>34</v>
      </c>
      <c r="E22" s="63" t="s">
        <v>33</v>
      </c>
      <c r="F22" s="69">
        <v>27345</v>
      </c>
    </row>
    <row r="23" spans="1:6" ht="13.5">
      <c r="A23" s="68">
        <v>15</v>
      </c>
      <c r="B23" s="62">
        <v>42824</v>
      </c>
      <c r="C23" s="61">
        <v>22574</v>
      </c>
      <c r="D23" s="61" t="s">
        <v>34</v>
      </c>
      <c r="E23" s="63" t="s">
        <v>33</v>
      </c>
      <c r="F23" s="69">
        <v>47398</v>
      </c>
    </row>
    <row r="24" spans="1:6" ht="13.5">
      <c r="A24" s="68">
        <v>16</v>
      </c>
      <c r="B24" s="62">
        <v>42824</v>
      </c>
      <c r="C24" s="61">
        <v>22591</v>
      </c>
      <c r="D24" s="61" t="s">
        <v>34</v>
      </c>
      <c r="E24" s="63" t="s">
        <v>40</v>
      </c>
      <c r="F24" s="69">
        <v>28781.45</v>
      </c>
    </row>
    <row r="25" spans="1:6" ht="13.5">
      <c r="A25" s="68">
        <v>17</v>
      </c>
      <c r="B25" s="62">
        <v>42824</v>
      </c>
      <c r="C25" s="61">
        <v>22575</v>
      </c>
      <c r="D25" s="61" t="s">
        <v>32</v>
      </c>
      <c r="E25" s="63" t="s">
        <v>33</v>
      </c>
      <c r="F25" s="69">
        <v>21420.25</v>
      </c>
    </row>
    <row r="26" spans="1:6" ht="13.5">
      <c r="A26" s="68">
        <v>18</v>
      </c>
      <c r="B26" s="62">
        <v>42824</v>
      </c>
      <c r="C26" s="61">
        <v>22573</v>
      </c>
      <c r="D26" s="61" t="s">
        <v>34</v>
      </c>
      <c r="E26" s="63" t="s">
        <v>33</v>
      </c>
      <c r="F26" s="69">
        <v>68362.5</v>
      </c>
    </row>
    <row r="27" spans="1:6" ht="13.5">
      <c r="A27" s="68">
        <v>19</v>
      </c>
      <c r="B27" s="62">
        <v>42824</v>
      </c>
      <c r="C27" s="61">
        <v>22576</v>
      </c>
      <c r="D27" s="61" t="s">
        <v>34</v>
      </c>
      <c r="E27" s="63" t="s">
        <v>33</v>
      </c>
      <c r="F27" s="69">
        <v>13672.5</v>
      </c>
    </row>
    <row r="28" spans="1:6" ht="13.5">
      <c r="A28" s="68">
        <v>20</v>
      </c>
      <c r="B28" s="62">
        <v>42824</v>
      </c>
      <c r="C28" s="61">
        <v>12113</v>
      </c>
      <c r="D28" s="61" t="s">
        <v>35</v>
      </c>
      <c r="E28" s="63" t="s">
        <v>41</v>
      </c>
      <c r="F28" s="69">
        <v>5015.66</v>
      </c>
    </row>
    <row r="29" spans="1:6" ht="13.5">
      <c r="A29" s="68">
        <v>21</v>
      </c>
      <c r="B29" s="62">
        <v>42824</v>
      </c>
      <c r="C29" s="61">
        <v>22571</v>
      </c>
      <c r="D29" s="61" t="s">
        <v>35</v>
      </c>
      <c r="E29" s="63" t="s">
        <v>33</v>
      </c>
      <c r="F29" s="69">
        <v>13125.6</v>
      </c>
    </row>
    <row r="30" spans="1:6" ht="13.5">
      <c r="A30" s="68">
        <v>22</v>
      </c>
      <c r="B30" s="62">
        <v>42824</v>
      </c>
      <c r="C30" s="61">
        <v>22572</v>
      </c>
      <c r="D30" s="61" t="s">
        <v>34</v>
      </c>
      <c r="E30" s="63" t="s">
        <v>33</v>
      </c>
      <c r="F30" s="69">
        <v>32358.25</v>
      </c>
    </row>
    <row r="31" spans="1:6" ht="13.5">
      <c r="A31" s="68">
        <v>23</v>
      </c>
      <c r="B31" s="62">
        <v>42825</v>
      </c>
      <c r="C31" s="61">
        <v>22614</v>
      </c>
      <c r="D31" s="61" t="s">
        <v>34</v>
      </c>
      <c r="E31" s="63" t="s">
        <v>42</v>
      </c>
      <c r="F31" s="69">
        <v>22723</v>
      </c>
    </row>
    <row r="32" spans="1:6" ht="13.5">
      <c r="A32" s="68">
        <v>24</v>
      </c>
      <c r="B32" s="62">
        <v>42825</v>
      </c>
      <c r="C32" s="61">
        <v>22608</v>
      </c>
      <c r="D32" s="61" t="s">
        <v>34</v>
      </c>
      <c r="E32" s="63" t="s">
        <v>33</v>
      </c>
      <c r="F32" s="69">
        <v>14315.49</v>
      </c>
    </row>
    <row r="33" spans="1:6" ht="13.5">
      <c r="A33" s="68">
        <v>25</v>
      </c>
      <c r="B33" s="62">
        <v>42825</v>
      </c>
      <c r="C33" s="61">
        <v>22609</v>
      </c>
      <c r="D33" s="61" t="s">
        <v>32</v>
      </c>
      <c r="E33" s="63" t="s">
        <v>33</v>
      </c>
      <c r="F33" s="69">
        <v>47718.3</v>
      </c>
    </row>
    <row r="34" spans="1:6" ht="14.25" thickBot="1">
      <c r="A34" s="70" t="s">
        <v>7</v>
      </c>
      <c r="B34" s="71"/>
      <c r="C34" s="71"/>
      <c r="D34" s="71"/>
      <c r="E34" s="72"/>
      <c r="F34" s="73">
        <f>SUM(F9:F33)</f>
        <v>534950.61</v>
      </c>
    </row>
  </sheetData>
  <sheetProtection selectLockedCells="1" selectUnlockedCells="1"/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2017-04-05T08:28:44Z</cp:lastPrinted>
  <dcterms:created xsi:type="dcterms:W3CDTF">2016-01-19T13:06:09Z</dcterms:created>
  <dcterms:modified xsi:type="dcterms:W3CDTF">2017-04-05T08:28:54Z</dcterms:modified>
  <cp:category/>
  <cp:version/>
  <cp:contentType/>
  <cp:contentStatus/>
</cp:coreProperties>
</file>