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4"/>
  </bookViews>
  <sheets>
    <sheet name="personal" sheetId="1" r:id="rId1"/>
    <sheet name="materiale" sheetId="2" r:id="rId2"/>
    <sheet name="proiecte 56" sheetId="3" r:id="rId3"/>
    <sheet name="proiecte 58" sheetId="4" r:id="rId4"/>
    <sheet name="investitii" sheetId="5" r:id="rId5"/>
    <sheet name="juridice" sheetId="6" r:id="rId6"/>
    <sheet name="despagubiri" sheetId="7" r:id="rId7"/>
  </sheets>
  <definedNames>
    <definedName name="_xlnm.Print_Area" localSheetId="0">'personal'!$C$1:$G$56</definedName>
  </definedNames>
  <calcPr fullCalcOnLoad="1"/>
</workbook>
</file>

<file path=xl/sharedStrings.xml><?xml version="1.0" encoding="utf-8"?>
<sst xmlns="http://schemas.openxmlformats.org/spreadsheetml/2006/main" count="302" uniqueCount="172">
  <si>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</si>
  <si>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</si>
  <si>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</si>
  <si>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</si>
  <si>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</si>
  <si>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</si>
  <si>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</si>
  <si>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</si>
  <si>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</si>
  <si>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</si>
  <si>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</si>
  <si>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</si>
  <si>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</si>
  <si>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</si>
  <si>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</si>
  <si>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</si>
  <si>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</si>
  <si>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</si>
  <si>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</si>
  <si>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</si>
  <si>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</si>
  <si>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</si>
  <si>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TITLUL 56 "PROIECTE CU FINANŢARE DIN FONDURI EXTERNE NERAMBURSABILE (FEN) POSTADERARE"</t>
  </si>
  <si>
    <t>Furnizor/Beneficiar suma</t>
  </si>
  <si>
    <t>TITLUL 71 "ACTIVE NEFINANCIARE"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</si>
  <si>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</si>
  <si>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</si>
  <si>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</si>
  <si>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</si>
  <si>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</si>
  <si>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</si>
  <si>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</si>
  <si>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</si>
  <si>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</si>
  <si>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21,11,2016</t>
  </si>
  <si>
    <t>CNCIR</t>
  </si>
  <si>
    <t>inspectie tehnica ascensoare</t>
  </si>
  <si>
    <t>Grup Licitatii Publice</t>
  </si>
  <si>
    <t>publicare anunt concurs</t>
  </si>
  <si>
    <t>24,11,2016</t>
  </si>
  <si>
    <t>Radet</t>
  </si>
  <si>
    <t>en termica</t>
  </si>
  <si>
    <t>BS</t>
  </si>
  <si>
    <t>tva Reuters</t>
  </si>
  <si>
    <t>tva Bloomberg</t>
  </si>
  <si>
    <t>MFP</t>
  </si>
  <si>
    <t>alimentare bloomberg</t>
  </si>
  <si>
    <t>servicii transfond</t>
  </si>
  <si>
    <t>alimentare reuters</t>
  </si>
  <si>
    <t>Xerox Romania</t>
  </si>
  <si>
    <t>intretinere sistem informatic</t>
  </si>
  <si>
    <t>Service Ciclop</t>
  </si>
  <si>
    <t>revizie tehnica</t>
  </si>
  <si>
    <t>25,11,2016</t>
  </si>
  <si>
    <t>Apa Nova</t>
  </si>
  <si>
    <t>apa rece</t>
  </si>
  <si>
    <t>alimentare UNCTAD</t>
  </si>
  <si>
    <t>tva UNCTAD</t>
  </si>
  <si>
    <t>service sistem control</t>
  </si>
  <si>
    <t>Olimpic International</t>
  </si>
  <si>
    <t>bilet avion</t>
  </si>
  <si>
    <t>Travel Time</t>
  </si>
  <si>
    <t>Eximtur</t>
  </si>
  <si>
    <t>Danco Pro</t>
  </si>
  <si>
    <t>tmau</t>
  </si>
  <si>
    <t>taxa pasaport</t>
  </si>
  <si>
    <t>MAE</t>
  </si>
  <si>
    <t>28,11,2016</t>
  </si>
  <si>
    <t>Getica 95</t>
  </si>
  <si>
    <t>en el</t>
  </si>
  <si>
    <t>CN Posta Romana</t>
  </si>
  <si>
    <t>servicii postale</t>
  </si>
  <si>
    <t>Orange</t>
  </si>
  <si>
    <t>servicii swift</t>
  </si>
  <si>
    <t>Auto Marcus</t>
  </si>
  <si>
    <t>revizie auto</t>
  </si>
  <si>
    <t>Badas Busines</t>
  </si>
  <si>
    <t>servicii intretinere sistem</t>
  </si>
  <si>
    <t>Fast Brokers</t>
  </si>
  <si>
    <t>asig RCA</t>
  </si>
  <si>
    <t>Media Image Monitor</t>
  </si>
  <si>
    <t>servicii monitorizare</t>
  </si>
  <si>
    <t>29,11,2016</t>
  </si>
  <si>
    <t>ANAF</t>
  </si>
  <si>
    <t>salubritate</t>
  </si>
  <si>
    <t>MMAP</t>
  </si>
  <si>
    <t>Telekom Romania</t>
  </si>
  <si>
    <t>servicii telefonie mobila</t>
  </si>
  <si>
    <t>Manpres Distribution</t>
  </si>
  <si>
    <t>abonament publicatii</t>
  </si>
  <si>
    <t>publicare ordin</t>
  </si>
  <si>
    <t>total</t>
  </si>
  <si>
    <t>Monitorul oficial</t>
  </si>
  <si>
    <t>All services company</t>
  </si>
  <si>
    <t>Transfond</t>
  </si>
  <si>
    <t>Clasificatie bugetara</t>
  </si>
  <si>
    <t>Subtotal 10.01.01</t>
  </si>
  <si>
    <t>10.01.01</t>
  </si>
  <si>
    <t>noiemb</t>
  </si>
  <si>
    <t>alim card concedii odihna</t>
  </si>
  <si>
    <t>Total 10.01.01</t>
  </si>
  <si>
    <t>Subtotal 10.01.06</t>
  </si>
  <si>
    <t>10.01.06</t>
  </si>
  <si>
    <t>alim card indemniz com, pl impoz, contrib</t>
  </si>
  <si>
    <t>Total 10.01.06</t>
  </si>
  <si>
    <t>Subtotal 10.01.10</t>
  </si>
  <si>
    <t>10.01.10</t>
  </si>
  <si>
    <t>Total 10.01.10</t>
  </si>
  <si>
    <t>Subtotal 10.01.12</t>
  </si>
  <si>
    <t>10.01.12</t>
  </si>
  <si>
    <t>alim cont card com, pl impoz, contrib</t>
  </si>
  <si>
    <t>Total 10.01.12</t>
  </si>
  <si>
    <t>Subtotal 10.01.13</t>
  </si>
  <si>
    <t>10.01.13</t>
  </si>
  <si>
    <t>alim cont depl ext</t>
  </si>
  <si>
    <t>Total 10.01.13</t>
  </si>
  <si>
    <t>Subtotal 10.01.30</t>
  </si>
  <si>
    <t>10.01.30</t>
  </si>
  <si>
    <t>Total 10.01.30</t>
  </si>
  <si>
    <t>Subtotal 10.03.01</t>
  </si>
  <si>
    <t>10.03.01</t>
  </si>
  <si>
    <t>CAS ret si pl com</t>
  </si>
  <si>
    <t>Total 10.03.01</t>
  </si>
  <si>
    <t>Subtotal 10.03.02</t>
  </si>
  <si>
    <t>10.03.02</t>
  </si>
  <si>
    <t>somaj ret si pl com</t>
  </si>
  <si>
    <t>Total 10.03.02</t>
  </si>
  <si>
    <t>Subtotal 10.03.03</t>
  </si>
  <si>
    <t>10.03.03</t>
  </si>
  <si>
    <t>CASS ret si pl com</t>
  </si>
  <si>
    <t>Total 10.03.03</t>
  </si>
  <si>
    <t>Subtotal 10.03.04</t>
  </si>
  <si>
    <t>10.03.04</t>
  </si>
  <si>
    <t>ambp ret si pl com</t>
  </si>
  <si>
    <t>Total 10.03.04</t>
  </si>
  <si>
    <t>Subtotal 10.03.06</t>
  </si>
  <si>
    <t>10.03.06</t>
  </si>
  <si>
    <t>Total 10.03.06</t>
  </si>
  <si>
    <t>28-29 noiembrie</t>
  </si>
  <si>
    <t>PERSOANA FIZICA</t>
  </si>
  <si>
    <t>sulta dosar 16781/197/2007</t>
  </si>
  <si>
    <t>PERSOANA JURIDICA</t>
  </si>
  <si>
    <t>cheltuieli fotocopiere dosar 7419/315/2016 DE 531/2016</t>
  </si>
  <si>
    <t>onorariu curator dosar 7675/118/2014</t>
  </si>
  <si>
    <t>onorariu cuartor dosar 5653/118/2015</t>
  </si>
  <si>
    <t>cheltuieli judiciare dosar 1169/117/2016</t>
  </si>
  <si>
    <t>cheltuieli judiciare dosar 16781/197/2007</t>
  </si>
  <si>
    <t>BUGETUL DE STAT</t>
  </si>
  <si>
    <t>cheltuieli judiciare dosar 1881/103/2016</t>
  </si>
  <si>
    <t>cheltuieli judiciare dosar 2364/288/2015</t>
  </si>
  <si>
    <t>cheltuieli judiciare dosar 4393/30/2016</t>
  </si>
  <si>
    <t>cheltuieli judiciare dosar 629/83/2015</t>
  </si>
  <si>
    <t>cheltuieli judiciare dosar 4651/30/2016</t>
  </si>
  <si>
    <t>cheltuieli judiciare dosar 7510/101/2015</t>
  </si>
  <si>
    <t>cheltuieli judiciare dosar 2390/91/2014</t>
  </si>
  <si>
    <t>BIROU EXPERTIZE</t>
  </si>
  <si>
    <t>onorariu provizoriu expert dosar 241/208/2015</t>
  </si>
  <si>
    <t>onorariu provizoriu expert dosar 7152/256/2015</t>
  </si>
  <si>
    <t xml:space="preserve">          Fact. 30/14,11,16 -pachet software achizitii </t>
  </si>
  <si>
    <t>OP 10605</t>
  </si>
  <si>
    <t>Bilet avion deplasare externa  - Proiect SEE Norvegian ACP 5024 - 56.27.02</t>
  </si>
  <si>
    <t xml:space="preserve">DANCO PRO COMMUNICATION </t>
  </si>
  <si>
    <t>OP 10580</t>
  </si>
  <si>
    <t>SERVICII DE TRADUCERI  - Proiect See Norvegian UCAAPI 1580 - 56.27.02</t>
  </si>
  <si>
    <t>INTERNATIONAL CONSULTING ALIANCE</t>
  </si>
  <si>
    <t>CEC 104</t>
  </si>
  <si>
    <t>Alimentare cont deplasare interna - Proiect  ACP 2 Formarea  - 58.14.01</t>
  </si>
  <si>
    <t>MFP - CASIERIE</t>
  </si>
  <si>
    <t>Alimentare cont deplasare interna - Proiect  ACP 2 Formarea  - 58.14.02</t>
  </si>
  <si>
    <t>Alimentare cont deplasare interna - Proiect  ACP 2 Formarea  - 58.14.03</t>
  </si>
  <si>
    <t>246238/13 602946/16 ARB14/29 f. LA 6478/2016</t>
  </si>
  <si>
    <t>TATAU SERVICES AND TRADE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</si>
</sst>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#,###.00"/>
    <numFmt numFmtId="169" formatCode="dd/mm/yy"/>
    <numFmt numFmtId="170" formatCode="d&quot;.&quot;m&quot;.&quot;yy"/>
    <numFmt numFmtId="171" formatCode="[$-418]d&quot;.&quot;m&quot;.&quot;yy&quot; &quot;hh&quot;:&quot;mm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Liberation Sans"/>
      <family val="2"/>
    </font>
    <font>
      <sz val="11"/>
      <color indexed="8"/>
      <name val="Liberation Sans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Liberation Sans"/>
      <family val="2"/>
    </font>
    <font>
      <sz val="11"/>
      <color rgb="FF000000"/>
      <name val="Liberation Sans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59">
      <alignment/>
      <protection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19" fillId="0" borderId="12" xfId="62" applyFont="1" applyBorder="1" applyAlignment="1">
      <alignment horizontal="center" vertical="center"/>
      <protection/>
    </xf>
    <xf numFmtId="0" fontId="19" fillId="0" borderId="13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 wrapText="1"/>
      <protection/>
    </xf>
    <xf numFmtId="0" fontId="19" fillId="0" borderId="13" xfId="59" applyFont="1" applyBorder="1" applyAlignment="1">
      <alignment horizontal="center" vertical="center"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5" xfId="0" applyBorder="1" applyAlignment="1">
      <alignment/>
    </xf>
    <xf numFmtId="14" fontId="0" fillId="0" borderId="15" xfId="0" applyNumberFormat="1" applyFont="1" applyBorder="1" applyAlignment="1">
      <alignment/>
    </xf>
    <xf numFmtId="0" fontId="0" fillId="0" borderId="15" xfId="0" applyFill="1" applyBorder="1" applyAlignment="1">
      <alignment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164" fontId="0" fillId="0" borderId="20" xfId="42" applyFont="1" applyFill="1" applyBorder="1" applyAlignment="1" applyProtection="1">
      <alignment/>
      <protection/>
    </xf>
    <xf numFmtId="0" fontId="0" fillId="0" borderId="19" xfId="0" applyFill="1" applyBorder="1" applyAlignment="1">
      <alignment/>
    </xf>
    <xf numFmtId="0" fontId="0" fillId="0" borderId="21" xfId="0" applyFill="1" applyBorder="1" applyAlignment="1">
      <alignment/>
    </xf>
    <xf numFmtId="14" fontId="0" fillId="0" borderId="22" xfId="0" applyNumberFormat="1" applyBorder="1" applyAlignment="1">
      <alignment/>
    </xf>
    <xf numFmtId="0" fontId="0" fillId="0" borderId="22" xfId="0" applyFill="1" applyBorder="1" applyAlignment="1">
      <alignment/>
    </xf>
    <xf numFmtId="0" fontId="0" fillId="0" borderId="22" xfId="0" applyBorder="1" applyAlignment="1">
      <alignment/>
    </xf>
    <xf numFmtId="0" fontId="19" fillId="0" borderId="22" xfId="0" applyFont="1" applyBorder="1" applyAlignment="1">
      <alignment horizontal="right"/>
    </xf>
    <xf numFmtId="164" fontId="19" fillId="0" borderId="23" xfId="42" applyFont="1" applyFill="1" applyBorder="1" applyAlignment="1" applyProtection="1">
      <alignment/>
      <protection/>
    </xf>
    <xf numFmtId="0" fontId="19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168" fontId="0" fillId="0" borderId="10" xfId="0" applyNumberFormat="1" applyFont="1" applyBorder="1" applyAlignment="1">
      <alignment horizontal="right"/>
    </xf>
    <xf numFmtId="14" fontId="19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68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4" xfId="0" applyBorder="1" applyAlignment="1">
      <alignment/>
    </xf>
    <xf numFmtId="168" fontId="0" fillId="0" borderId="11" xfId="0" applyNumberFormat="1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168" fontId="0" fillId="0" borderId="25" xfId="0" applyNumberFormat="1" applyFont="1" applyBorder="1" applyAlignment="1">
      <alignment/>
    </xf>
    <xf numFmtId="0" fontId="19" fillId="0" borderId="25" xfId="0" applyFont="1" applyBorder="1" applyAlignment="1">
      <alignment/>
    </xf>
    <xf numFmtId="0" fontId="0" fillId="0" borderId="27" xfId="0" applyFont="1" applyBorder="1" applyAlignment="1">
      <alignment/>
    </xf>
    <xf numFmtId="168" fontId="0" fillId="0" borderId="27" xfId="0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4" fontId="0" fillId="0" borderId="29" xfId="0" applyNumberFormat="1" applyBorder="1" applyAlignment="1">
      <alignment/>
    </xf>
    <xf numFmtId="0" fontId="0" fillId="0" borderId="30" xfId="0" applyFont="1" applyFill="1" applyBorder="1" applyAlignment="1">
      <alignment/>
    </xf>
    <xf numFmtId="0" fontId="19" fillId="0" borderId="27" xfId="0" applyFont="1" applyBorder="1" applyAlignment="1">
      <alignment/>
    </xf>
    <xf numFmtId="0" fontId="0" fillId="0" borderId="31" xfId="0" applyFont="1" applyBorder="1" applyAlignment="1">
      <alignment/>
    </xf>
    <xf numFmtId="168" fontId="0" fillId="0" borderId="31" xfId="0" applyNumberFormat="1" applyFont="1" applyBorder="1" applyAlignment="1">
      <alignment/>
    </xf>
    <xf numFmtId="169" fontId="0" fillId="0" borderId="10" xfId="0" applyNumberFormat="1" applyFont="1" applyBorder="1" applyAlignment="1">
      <alignment/>
    </xf>
    <xf numFmtId="0" fontId="0" fillId="0" borderId="0" xfId="0" applyAlignment="1">
      <alignment wrapText="1"/>
    </xf>
    <xf numFmtId="0" fontId="19" fillId="0" borderId="0" xfId="0" applyFont="1" applyAlignment="1">
      <alignment wrapText="1"/>
    </xf>
    <xf numFmtId="0" fontId="19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25" xfId="0" applyBorder="1" applyAlignment="1">
      <alignment wrapText="1"/>
    </xf>
    <xf numFmtId="3" fontId="0" fillId="0" borderId="27" xfId="0" applyNumberFormat="1" applyFont="1" applyBorder="1" applyAlignment="1">
      <alignment wrapText="1"/>
    </xf>
    <xf numFmtId="0" fontId="0" fillId="0" borderId="27" xfId="0" applyFont="1" applyBorder="1" applyAlignment="1">
      <alignment wrapText="1"/>
    </xf>
    <xf numFmtId="3" fontId="0" fillId="0" borderId="11" xfId="0" applyNumberFormat="1" applyFont="1" applyBorder="1" applyAlignment="1">
      <alignment wrapText="1"/>
    </xf>
    <xf numFmtId="0" fontId="0" fillId="0" borderId="32" xfId="0" applyBorder="1" applyAlignment="1">
      <alignment wrapText="1"/>
    </xf>
    <xf numFmtId="3" fontId="0" fillId="0" borderId="31" xfId="0" applyNumberFormat="1" applyFont="1" applyBorder="1" applyAlignment="1">
      <alignment wrapText="1"/>
    </xf>
    <xf numFmtId="0" fontId="27" fillId="0" borderId="15" xfId="59" applyFont="1" applyFill="1" applyBorder="1" applyAlignment="1">
      <alignment horizontal="center"/>
      <protection/>
    </xf>
    <xf numFmtId="167" fontId="27" fillId="0" borderId="15" xfId="59" applyNumberFormat="1" applyFont="1" applyFill="1" applyBorder="1" applyAlignment="1">
      <alignment horizontal="center"/>
      <protection/>
    </xf>
    <xf numFmtId="0" fontId="27" fillId="0" borderId="15" xfId="0" applyFont="1" applyBorder="1" applyAlignment="1">
      <alignment/>
    </xf>
    <xf numFmtId="0" fontId="19" fillId="0" borderId="16" xfId="62" applyFont="1" applyBorder="1" applyAlignment="1">
      <alignment horizontal="center" vertical="center"/>
      <protection/>
    </xf>
    <xf numFmtId="0" fontId="19" fillId="0" borderId="17" xfId="62" applyFont="1" applyBorder="1" applyAlignment="1">
      <alignment horizontal="center" vertical="center"/>
      <protection/>
    </xf>
    <xf numFmtId="0" fontId="19" fillId="0" borderId="17" xfId="62" applyFont="1" applyBorder="1" applyAlignment="1">
      <alignment horizontal="center" vertical="center" wrapText="1"/>
      <protection/>
    </xf>
    <xf numFmtId="0" fontId="19" fillId="0" borderId="18" xfId="60" applyFont="1" applyBorder="1" applyAlignment="1">
      <alignment horizontal="center" vertical="center"/>
      <protection/>
    </xf>
    <xf numFmtId="0" fontId="27" fillId="0" borderId="19" xfId="59" applyFont="1" applyFill="1" applyBorder="1" applyAlignment="1">
      <alignment horizontal="center"/>
      <protection/>
    </xf>
    <xf numFmtId="4" fontId="0" fillId="0" borderId="20" xfId="0" applyNumberFormat="1" applyBorder="1" applyAlignment="1">
      <alignment/>
    </xf>
    <xf numFmtId="0" fontId="28" fillId="0" borderId="21" xfId="61" applyFont="1" applyFill="1" applyBorder="1" applyAlignment="1">
      <alignment/>
      <protection/>
    </xf>
    <xf numFmtId="0" fontId="29" fillId="0" borderId="22" xfId="61" applyFont="1" applyFill="1" applyBorder="1" applyAlignment="1">
      <alignment/>
      <protection/>
    </xf>
    <xf numFmtId="4" fontId="28" fillId="0" borderId="23" xfId="61" applyNumberFormat="1" applyFont="1" applyFill="1" applyBorder="1" applyAlignment="1">
      <alignment horizontal="right"/>
      <protection/>
    </xf>
    <xf numFmtId="0" fontId="29" fillId="0" borderId="33" xfId="62" applyFont="1" applyFill="1" applyBorder="1" applyAlignment="1">
      <alignment horizontal="center" vertical="center"/>
      <protection/>
    </xf>
    <xf numFmtId="170" fontId="30" fillId="0" borderId="33" xfId="59" applyNumberFormat="1" applyFont="1" applyFill="1" applyBorder="1" applyAlignment="1">
      <alignment horizontal="center"/>
      <protection/>
    </xf>
    <xf numFmtId="0" fontId="30" fillId="0" borderId="34" xfId="59" applyFont="1" applyFill="1" applyBorder="1" applyAlignment="1">
      <alignment horizontal="center"/>
      <protection/>
    </xf>
    <xf numFmtId="0" fontId="31" fillId="0" borderId="33" xfId="59" applyFont="1" applyFill="1" applyBorder="1" applyAlignment="1">
      <alignment horizontal="center"/>
      <protection/>
    </xf>
    <xf numFmtId="4" fontId="30" fillId="0" borderId="35" xfId="59" applyNumberFormat="1" applyFont="1" applyFill="1" applyBorder="1" applyAlignment="1">
      <alignment horizontal="right" wrapText="1"/>
      <protection/>
    </xf>
    <xf numFmtId="4" fontId="30" fillId="0" borderId="35" xfId="59" applyNumberFormat="1" applyFont="1" applyFill="1" applyBorder="1" applyAlignment="1">
      <alignment horizontal="right"/>
      <protection/>
    </xf>
    <xf numFmtId="0" fontId="30" fillId="0" borderId="36" xfId="59" applyFont="1" applyFill="1" applyBorder="1" applyAlignment="1">
      <alignment horizontal="center"/>
      <protection/>
    </xf>
    <xf numFmtId="4" fontId="30" fillId="0" borderId="33" xfId="59" applyNumberFormat="1" applyFont="1" applyFill="1" applyBorder="1" applyAlignment="1">
      <alignment horizontal="right"/>
      <protection/>
    </xf>
    <xf numFmtId="0" fontId="30" fillId="0" borderId="33" xfId="59" applyFont="1" applyFill="1" applyBorder="1" applyAlignment="1">
      <alignment horizontal="center"/>
      <protection/>
    </xf>
    <xf numFmtId="4" fontId="30" fillId="0" borderId="37" xfId="59" applyNumberFormat="1" applyFont="1" applyFill="1" applyBorder="1" applyAlignment="1">
      <alignment horizontal="right"/>
      <protection/>
    </xf>
    <xf numFmtId="4" fontId="32" fillId="0" borderId="33" xfId="59" applyNumberFormat="1" applyFont="1" applyFill="1" applyBorder="1" applyAlignment="1">
      <alignment horizontal="right"/>
      <protection/>
    </xf>
    <xf numFmtId="167" fontId="29" fillId="0" borderId="33" xfId="59" applyNumberFormat="1" applyFont="1" applyFill="1" applyBorder="1" applyAlignment="1">
      <alignment horizontal="center"/>
      <protection/>
    </xf>
    <xf numFmtId="0" fontId="29" fillId="0" borderId="34" xfId="59" applyFont="1" applyFill="1" applyBorder="1" applyAlignment="1">
      <alignment horizontal="center"/>
      <protection/>
    </xf>
    <xf numFmtId="0" fontId="29" fillId="0" borderId="33" xfId="0" applyFont="1" applyBorder="1" applyAlignment="1">
      <alignment horizontal="center"/>
    </xf>
    <xf numFmtId="4" fontId="29" fillId="0" borderId="33" xfId="0" applyNumberFormat="1" applyFont="1" applyBorder="1" applyAlignment="1">
      <alignment/>
    </xf>
    <xf numFmtId="0" fontId="29" fillId="0" borderId="37" xfId="0" applyFont="1" applyBorder="1" applyAlignment="1">
      <alignment horizontal="center"/>
    </xf>
    <xf numFmtId="0" fontId="33" fillId="0" borderId="15" xfId="57" applyFont="1" applyFill="1" applyBorder="1" applyAlignment="1">
      <alignment horizontal="left"/>
      <protection/>
    </xf>
    <xf numFmtId="0" fontId="33" fillId="0" borderId="15" xfId="57" applyFont="1" applyFill="1" applyBorder="1" applyAlignment="1">
      <alignment horizontal="left" wrapText="1"/>
      <protection/>
    </xf>
    <xf numFmtId="0" fontId="33" fillId="0" borderId="15" xfId="57" applyFont="1" applyFill="1" applyBorder="1" applyAlignment="1">
      <alignment horizontal="center" wrapText="1"/>
      <protection/>
    </xf>
    <xf numFmtId="0" fontId="20" fillId="0" borderId="16" xfId="57" applyFont="1" applyBorder="1" applyAlignment="1">
      <alignment horizontal="center"/>
      <protection/>
    </xf>
    <xf numFmtId="0" fontId="20" fillId="0" borderId="17" xfId="57" applyFont="1" applyBorder="1" applyAlignment="1">
      <alignment horizontal="center"/>
      <protection/>
    </xf>
    <xf numFmtId="0" fontId="20" fillId="0" borderId="18" xfId="57" applyFont="1" applyBorder="1" applyAlignment="1">
      <alignment horizontal="center"/>
      <protection/>
    </xf>
    <xf numFmtId="171" fontId="33" fillId="0" borderId="19" xfId="57" applyNumberFormat="1" applyFont="1" applyFill="1" applyBorder="1" applyAlignment="1">
      <alignment horizontal="left"/>
      <protection/>
    </xf>
    <xf numFmtId="4" fontId="33" fillId="0" borderId="20" xfId="57" applyNumberFormat="1" applyFont="1" applyFill="1" applyBorder="1" applyAlignment="1">
      <alignment horizontal="right"/>
      <protection/>
    </xf>
    <xf numFmtId="0" fontId="29" fillId="0" borderId="15" xfId="0" applyFont="1" applyBorder="1" applyAlignment="1">
      <alignment vertical="center" wrapText="1"/>
    </xf>
    <xf numFmtId="14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 wrapText="1"/>
    </xf>
    <xf numFmtId="0" fontId="14" fillId="0" borderId="15" xfId="0" applyFont="1" applyBorder="1" applyAlignment="1">
      <alignment horizontal="left"/>
    </xf>
    <xf numFmtId="0" fontId="14" fillId="0" borderId="15" xfId="0" applyFont="1" applyBorder="1" applyAlignment="1">
      <alignment horizontal="left" wrapText="1"/>
    </xf>
    <xf numFmtId="4" fontId="14" fillId="0" borderId="0" xfId="0" applyNumberFormat="1" applyFont="1" applyBorder="1" applyAlignment="1">
      <alignment/>
    </xf>
    <xf numFmtId="14" fontId="14" fillId="0" borderId="19" xfId="0" applyNumberFormat="1" applyFont="1" applyBorder="1" applyAlignment="1">
      <alignment horizontal="center"/>
    </xf>
    <xf numFmtId="4" fontId="14" fillId="0" borderId="20" xfId="0" applyNumberFormat="1" applyFont="1" applyBorder="1" applyAlignment="1">
      <alignment/>
    </xf>
    <xf numFmtId="14" fontId="14" fillId="0" borderId="19" xfId="0" applyNumberFormat="1" applyFont="1" applyBorder="1" applyAlignment="1">
      <alignment horizontal="left"/>
    </xf>
    <xf numFmtId="0" fontId="14" fillId="0" borderId="15" xfId="0" applyFont="1" applyBorder="1" applyAlignment="1">
      <alignment horizontal="center" vertical="center" wrapText="1"/>
    </xf>
    <xf numFmtId="14" fontId="14" fillId="0" borderId="19" xfId="0" applyNumberFormat="1" applyFont="1" applyBorder="1" applyAlignment="1">
      <alignment horizontal="center" vertical="center" wrapText="1"/>
    </xf>
    <xf numFmtId="0" fontId="20" fillId="0" borderId="21" xfId="57" applyFont="1" applyBorder="1" applyAlignment="1">
      <alignment horizontal="center"/>
      <protection/>
    </xf>
    <xf numFmtId="0" fontId="20" fillId="0" borderId="22" xfId="57" applyFont="1" applyBorder="1">
      <alignment/>
      <protection/>
    </xf>
    <xf numFmtId="4" fontId="20" fillId="0" borderId="23" xfId="57" applyNumberFormat="1" applyFont="1" applyBorder="1">
      <alignment/>
      <protection/>
    </xf>
    <xf numFmtId="0" fontId="20" fillId="0" borderId="0" xfId="57" applyFont="1">
      <alignment/>
      <protection/>
    </xf>
    <xf numFmtId="0" fontId="34" fillId="0" borderId="21" xfId="57" applyFont="1" applyFill="1" applyBorder="1" applyAlignment="1">
      <alignment horizontal="center"/>
      <protection/>
    </xf>
    <xf numFmtId="0" fontId="34" fillId="0" borderId="22" xfId="57" applyFont="1" applyFill="1" applyBorder="1" applyAlignment="1">
      <alignment/>
      <protection/>
    </xf>
    <xf numFmtId="4" fontId="34" fillId="0" borderId="23" xfId="57" applyNumberFormat="1" applyFont="1" applyFill="1" applyBorder="1" applyAlignment="1">
      <alignment/>
      <protection/>
    </xf>
    <xf numFmtId="0" fontId="20" fillId="0" borderId="0" xfId="0" applyFont="1" applyAlignment="1">
      <alignment/>
    </xf>
    <xf numFmtId="0" fontId="32" fillId="0" borderId="33" xfId="59" applyFont="1" applyFill="1" applyBorder="1" applyAlignment="1">
      <alignment horizontal="center"/>
      <protection/>
    </xf>
    <xf numFmtId="170" fontId="32" fillId="0" borderId="33" xfId="59" applyNumberFormat="1" applyFont="1" applyFill="1" applyBorder="1" applyAlignment="1">
      <alignment horizontal="center"/>
      <protection/>
    </xf>
    <xf numFmtId="0" fontId="28" fillId="0" borderId="33" xfId="59" applyFont="1" applyFill="1" applyBorder="1" applyAlignment="1">
      <alignment horizontal="center"/>
      <protection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0" fillId="0" borderId="0" xfId="62" applyAlignment="1">
      <alignment wrapText="1"/>
      <protection/>
    </xf>
    <xf numFmtId="0" fontId="0" fillId="0" borderId="0" xfId="62" applyBorder="1" applyAlignment="1">
      <alignment wrapText="1"/>
      <protection/>
    </xf>
    <xf numFmtId="0" fontId="31" fillId="0" borderId="33" xfId="0" applyFont="1" applyBorder="1" applyAlignment="1">
      <alignment wrapText="1"/>
    </xf>
    <xf numFmtId="0" fontId="29" fillId="0" borderId="35" xfId="0" applyFont="1" applyBorder="1" applyAlignment="1">
      <alignment horizontal="justify" wrapText="1"/>
    </xf>
    <xf numFmtId="0" fontId="19" fillId="0" borderId="33" xfId="0" applyFont="1" applyBorder="1" applyAlignment="1">
      <alignment wrapText="1"/>
    </xf>
    <xf numFmtId="0" fontId="0" fillId="0" borderId="0" xfId="59" applyAlignment="1">
      <alignment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56"/>
  <sheetViews>
    <sheetView zoomScalePageLayoutView="0" workbookViewId="0" topLeftCell="C1">
      <selection activeCell="K14" sqref="K14"/>
    </sheetView>
  </sheetViews>
  <sheetFormatPr defaultColWidth="9.140625" defaultRowHeight="12.75"/>
  <cols>
    <col min="1" max="2" width="0" style="0" hidden="1" customWidth="1"/>
    <col min="3" max="3" width="18.421875" style="0" customWidth="1"/>
    <col min="4" max="4" width="11.28125" style="0" customWidth="1"/>
    <col min="5" max="5" width="8.28125" style="0" customWidth="1"/>
    <col min="6" max="6" width="15.28125" style="0" customWidth="1"/>
    <col min="7" max="7" width="23.28125" style="70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71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3"/>
      <c r="E5" s="1"/>
      <c r="F5" s="4"/>
      <c r="H5" s="2"/>
    </row>
    <row r="6" spans="3:8" ht="12.75">
      <c r="C6" s="1"/>
      <c r="D6" s="3"/>
      <c r="E6" s="1"/>
      <c r="F6" s="28" t="s">
        <v>33</v>
      </c>
      <c r="G6" s="71" t="s">
        <v>138</v>
      </c>
      <c r="H6" s="2"/>
    </row>
    <row r="7" spans="4:6" ht="12.75">
      <c r="D7" s="1"/>
      <c r="E7" s="1"/>
      <c r="F7" s="1"/>
    </row>
    <row r="8" spans="3:7" ht="12.75">
      <c r="C8" s="46" t="s">
        <v>95</v>
      </c>
      <c r="D8" s="46" t="s">
        <v>3</v>
      </c>
      <c r="E8" s="46" t="s">
        <v>4</v>
      </c>
      <c r="F8" s="46" t="s">
        <v>5</v>
      </c>
      <c r="G8" s="72" t="s">
        <v>6</v>
      </c>
    </row>
    <row r="9" spans="3:7" ht="12.75">
      <c r="C9" s="47" t="s">
        <v>96</v>
      </c>
      <c r="D9" s="46"/>
      <c r="E9" s="46"/>
      <c r="F9" s="48">
        <v>92658695</v>
      </c>
      <c r="G9" s="72"/>
    </row>
    <row r="10" spans="3:7" ht="12.75">
      <c r="C10" s="49" t="s">
        <v>97</v>
      </c>
      <c r="D10" s="50" t="s">
        <v>98</v>
      </c>
      <c r="E10" s="6"/>
      <c r="F10" s="51"/>
      <c r="G10" s="73" t="s">
        <v>99</v>
      </c>
    </row>
    <row r="11" spans="3:7" ht="12.75">
      <c r="C11" s="49"/>
      <c r="D11" s="50"/>
      <c r="E11" s="6"/>
      <c r="F11" s="51"/>
      <c r="G11" s="73"/>
    </row>
    <row r="12" spans="3:7" ht="13.5" thickBot="1">
      <c r="C12" s="52" t="s">
        <v>100</v>
      </c>
      <c r="D12" s="53"/>
      <c r="E12" s="7"/>
      <c r="F12" s="54">
        <f>SUM(F9:F11)</f>
        <v>92658695</v>
      </c>
      <c r="G12" s="74"/>
    </row>
    <row r="13" spans="3:7" ht="12.75">
      <c r="C13" s="55" t="s">
        <v>101</v>
      </c>
      <c r="D13" s="56"/>
      <c r="E13" s="57"/>
      <c r="F13" s="58">
        <v>276543</v>
      </c>
      <c r="G13" s="75"/>
    </row>
    <row r="14" spans="3:7" ht="26.25">
      <c r="C14" s="5" t="s">
        <v>102</v>
      </c>
      <c r="D14" s="6"/>
      <c r="E14" s="6">
        <v>28</v>
      </c>
      <c r="F14" s="51">
        <v>2170</v>
      </c>
      <c r="G14" s="73" t="s">
        <v>103</v>
      </c>
    </row>
    <row r="15" spans="3:7" ht="26.25" hidden="1">
      <c r="C15" s="5"/>
      <c r="D15" s="6"/>
      <c r="E15" s="6"/>
      <c r="F15" s="51"/>
      <c r="G15" s="73" t="s">
        <v>103</v>
      </c>
    </row>
    <row r="16" spans="3:7" ht="26.25" hidden="1">
      <c r="C16" s="5"/>
      <c r="D16" s="6"/>
      <c r="E16" s="6"/>
      <c r="F16" s="51"/>
      <c r="G16" s="73" t="s">
        <v>103</v>
      </c>
    </row>
    <row r="17" spans="3:7" ht="26.25" hidden="1">
      <c r="C17" s="59"/>
      <c r="D17" s="57"/>
      <c r="E17" s="57">
        <v>29</v>
      </c>
      <c r="F17" s="58">
        <v>78</v>
      </c>
      <c r="G17" s="73" t="s">
        <v>103</v>
      </c>
    </row>
    <row r="18" spans="3:7" ht="12.75" hidden="1">
      <c r="C18" s="59"/>
      <c r="D18" s="57"/>
      <c r="E18" s="57"/>
      <c r="F18" s="58"/>
      <c r="G18" s="73"/>
    </row>
    <row r="19" spans="3:7" ht="12.75" hidden="1">
      <c r="C19" s="59"/>
      <c r="D19" s="57"/>
      <c r="E19" s="57"/>
      <c r="F19" s="58"/>
      <c r="G19" s="73"/>
    </row>
    <row r="20" spans="3:7" ht="13.5" hidden="1" thickBot="1">
      <c r="C20" s="52" t="s">
        <v>104</v>
      </c>
      <c r="D20" s="7"/>
      <c r="E20" s="7"/>
      <c r="F20" s="54">
        <f>SUM(F13:F19)</f>
        <v>278791</v>
      </c>
      <c r="G20" s="74"/>
    </row>
    <row r="21" spans="3:7" ht="12.75" hidden="1">
      <c r="C21" s="55" t="s">
        <v>105</v>
      </c>
      <c r="D21" s="60"/>
      <c r="E21" s="60"/>
      <c r="F21" s="61">
        <v>251751</v>
      </c>
      <c r="G21" s="76"/>
    </row>
    <row r="22" spans="3:7" ht="12.75" hidden="1">
      <c r="C22" s="5" t="s">
        <v>106</v>
      </c>
      <c r="D22" s="62" t="s">
        <v>98</v>
      </c>
      <c r="E22" s="63"/>
      <c r="F22" s="64"/>
      <c r="G22" s="73"/>
    </row>
    <row r="23" spans="3:7" ht="12.75">
      <c r="C23" s="59"/>
      <c r="D23" s="55"/>
      <c r="E23" s="55"/>
      <c r="F23" s="58"/>
      <c r="G23" s="75"/>
    </row>
    <row r="24" spans="3:7" ht="13.5" thickBot="1">
      <c r="C24" s="52" t="s">
        <v>107</v>
      </c>
      <c r="D24" s="52"/>
      <c r="E24" s="52"/>
      <c r="F24" s="54">
        <f>SUM(F21:F23)</f>
        <v>251751</v>
      </c>
      <c r="G24" s="74"/>
    </row>
    <row r="25" spans="3:7" ht="12.75">
      <c r="C25" s="55" t="s">
        <v>108</v>
      </c>
      <c r="D25" s="55"/>
      <c r="E25" s="55"/>
      <c r="F25" s="58">
        <v>122838</v>
      </c>
      <c r="G25" s="75"/>
    </row>
    <row r="26" spans="3:7" ht="26.25">
      <c r="C26" s="59" t="s">
        <v>109</v>
      </c>
      <c r="D26" s="50"/>
      <c r="E26" s="6">
        <v>28</v>
      </c>
      <c r="F26" s="51">
        <v>430</v>
      </c>
      <c r="G26" s="73" t="s">
        <v>110</v>
      </c>
    </row>
    <row r="27" spans="3:7" ht="12.75">
      <c r="C27" s="59"/>
      <c r="D27" s="55"/>
      <c r="E27" s="55"/>
      <c r="F27" s="58"/>
      <c r="G27" s="73"/>
    </row>
    <row r="28" spans="3:7" ht="13.5" thickBot="1">
      <c r="C28" s="52" t="s">
        <v>111</v>
      </c>
      <c r="D28" s="52"/>
      <c r="E28" s="52"/>
      <c r="F28" s="54">
        <f>SUM(F25:F27)</f>
        <v>123268</v>
      </c>
      <c r="G28" s="74"/>
    </row>
    <row r="29" spans="3:7" ht="12.75">
      <c r="C29" s="60" t="s">
        <v>112</v>
      </c>
      <c r="D29" s="60"/>
      <c r="E29" s="60"/>
      <c r="F29" s="61">
        <v>838611.39</v>
      </c>
      <c r="G29" s="77"/>
    </row>
    <row r="30" spans="3:7" ht="12.75">
      <c r="C30" s="5" t="s">
        <v>113</v>
      </c>
      <c r="D30" s="55" t="s">
        <v>98</v>
      </c>
      <c r="E30" s="55">
        <v>28</v>
      </c>
      <c r="F30" s="51">
        <v>45260</v>
      </c>
      <c r="G30" s="73" t="s">
        <v>114</v>
      </c>
    </row>
    <row r="31" spans="3:7" ht="12.75">
      <c r="C31" s="59"/>
      <c r="D31" s="65"/>
      <c r="E31" s="55"/>
      <c r="F31" s="51"/>
      <c r="G31" s="73"/>
    </row>
    <row r="32" spans="3:7" ht="13.5" thickBot="1">
      <c r="C32" s="7" t="s">
        <v>115</v>
      </c>
      <c r="D32" s="52"/>
      <c r="E32" s="52"/>
      <c r="F32" s="54">
        <f>SUM(F29:F31)</f>
        <v>883871.39</v>
      </c>
      <c r="G32" s="78"/>
    </row>
    <row r="33" spans="3:7" ht="12.75">
      <c r="C33" s="60" t="s">
        <v>116</v>
      </c>
      <c r="D33" s="60"/>
      <c r="E33" s="60"/>
      <c r="F33" s="61">
        <v>795841</v>
      </c>
      <c r="G33" s="77"/>
    </row>
    <row r="34" spans="3:7" ht="12.75">
      <c r="C34" s="66" t="s">
        <v>117</v>
      </c>
      <c r="D34" t="s">
        <v>98</v>
      </c>
      <c r="E34" s="50"/>
      <c r="F34" s="51"/>
      <c r="G34" s="73"/>
    </row>
    <row r="35" spans="3:7" ht="12.75">
      <c r="C35" s="5"/>
      <c r="D35" s="55"/>
      <c r="E35" s="55"/>
      <c r="F35" s="58"/>
      <c r="G35" s="73"/>
    </row>
    <row r="36" spans="3:7" ht="13.5" thickBot="1">
      <c r="C36" s="52" t="s">
        <v>118</v>
      </c>
      <c r="D36" s="52"/>
      <c r="E36" s="52"/>
      <c r="F36" s="54">
        <f>SUM(F33:F35)</f>
        <v>795841</v>
      </c>
      <c r="G36" s="79"/>
    </row>
    <row r="37" spans="3:7" ht="12.75">
      <c r="C37" s="60" t="s">
        <v>119</v>
      </c>
      <c r="D37" s="60"/>
      <c r="E37" s="60"/>
      <c r="F37" s="61">
        <v>14819492</v>
      </c>
      <c r="G37" s="77"/>
    </row>
    <row r="38" spans="3:7" ht="12.75">
      <c r="C38" s="5" t="s">
        <v>120</v>
      </c>
      <c r="D38" s="50" t="s">
        <v>98</v>
      </c>
      <c r="E38" s="50">
        <v>28</v>
      </c>
      <c r="F38" s="51">
        <v>423</v>
      </c>
      <c r="G38" s="73" t="s">
        <v>121</v>
      </c>
    </row>
    <row r="39" spans="3:7" ht="12.75">
      <c r="C39" s="5"/>
      <c r="E39" s="50"/>
      <c r="F39" s="51"/>
      <c r="G39" s="73"/>
    </row>
    <row r="40" spans="3:7" ht="13.5" thickBot="1">
      <c r="C40" s="52" t="s">
        <v>122</v>
      </c>
      <c r="D40" s="52"/>
      <c r="E40" s="52"/>
      <c r="F40" s="54">
        <f>SUM(F37:F39)</f>
        <v>14819915</v>
      </c>
      <c r="G40" s="78"/>
    </row>
    <row r="41" spans="3:7" ht="12.75">
      <c r="C41" s="60" t="s">
        <v>123</v>
      </c>
      <c r="D41" s="60"/>
      <c r="E41" s="60"/>
      <c r="F41" s="61">
        <v>468388</v>
      </c>
      <c r="G41" s="76"/>
    </row>
    <row r="42" spans="3:7" ht="12.75">
      <c r="C42" s="5" t="s">
        <v>124</v>
      </c>
      <c r="D42" s="50"/>
      <c r="E42" s="50">
        <v>28</v>
      </c>
      <c r="F42" s="61">
        <v>12</v>
      </c>
      <c r="G42" s="73" t="s">
        <v>125</v>
      </c>
    </row>
    <row r="43" spans="3:7" ht="12.75">
      <c r="C43" s="5"/>
      <c r="D43" s="50"/>
      <c r="E43" s="50"/>
      <c r="F43" s="61"/>
      <c r="G43" s="73"/>
    </row>
    <row r="44" spans="3:7" ht="13.5" thickBot="1">
      <c r="C44" s="52" t="s">
        <v>126</v>
      </c>
      <c r="D44" s="52"/>
      <c r="E44" s="52"/>
      <c r="F44" s="54">
        <f>SUM(F41:F43)</f>
        <v>468400</v>
      </c>
      <c r="G44" s="78"/>
    </row>
    <row r="45" spans="3:7" ht="12.75">
      <c r="C45" s="67" t="s">
        <v>127</v>
      </c>
      <c r="D45" s="67"/>
      <c r="E45" s="67"/>
      <c r="F45" s="68">
        <v>4892894</v>
      </c>
      <c r="G45" s="80"/>
    </row>
    <row r="46" spans="3:7" ht="12.75">
      <c r="C46" s="66" t="s">
        <v>128</v>
      </c>
      <c r="D46" s="50"/>
      <c r="E46" s="50">
        <v>28</v>
      </c>
      <c r="F46" s="61">
        <v>139</v>
      </c>
      <c r="G46" s="73" t="s">
        <v>129</v>
      </c>
    </row>
    <row r="47" spans="3:7" ht="12.75">
      <c r="C47" s="5"/>
      <c r="D47" s="50"/>
      <c r="E47" s="50"/>
      <c r="F47" s="51"/>
      <c r="G47" s="73"/>
    </row>
    <row r="48" spans="3:7" ht="13.5" thickBot="1">
      <c r="C48" s="52" t="s">
        <v>130</v>
      </c>
      <c r="D48" s="52"/>
      <c r="E48" s="52"/>
      <c r="F48" s="54">
        <f>SUM(F45:F47)</f>
        <v>4893033</v>
      </c>
      <c r="G48" s="78"/>
    </row>
    <row r="49" spans="3:7" ht="12.75">
      <c r="C49" s="60" t="s">
        <v>131</v>
      </c>
      <c r="D49" s="50"/>
      <c r="E49" s="60"/>
      <c r="F49" s="61">
        <v>140598</v>
      </c>
      <c r="G49" s="76"/>
    </row>
    <row r="50" spans="3:7" ht="12.75">
      <c r="C50" s="5" t="s">
        <v>132</v>
      </c>
      <c r="D50" s="69"/>
      <c r="E50" s="50">
        <v>28</v>
      </c>
      <c r="F50" s="51">
        <v>4</v>
      </c>
      <c r="G50" s="73" t="s">
        <v>133</v>
      </c>
    </row>
    <row r="51" spans="3:7" ht="12.75">
      <c r="C51" s="5"/>
      <c r="D51" s="50"/>
      <c r="E51" s="50"/>
      <c r="F51" s="51"/>
      <c r="G51" s="73"/>
    </row>
    <row r="52" spans="3:7" ht="13.5" thickBot="1">
      <c r="C52" s="52" t="s">
        <v>134</v>
      </c>
      <c r="D52" s="52"/>
      <c r="E52" s="52"/>
      <c r="F52" s="54">
        <f>SUM(F49:F51)</f>
        <v>140602</v>
      </c>
      <c r="G52" s="78"/>
    </row>
    <row r="53" spans="3:7" ht="12.75">
      <c r="C53" s="60" t="s">
        <v>135</v>
      </c>
      <c r="D53" s="60"/>
      <c r="E53" s="60"/>
      <c r="F53" s="61">
        <v>1337644</v>
      </c>
      <c r="G53" s="77"/>
    </row>
    <row r="54" spans="3:7" ht="12.75">
      <c r="C54" s="66" t="s">
        <v>136</v>
      </c>
      <c r="D54" s="50" t="s">
        <v>98</v>
      </c>
      <c r="E54" s="50"/>
      <c r="F54" s="58"/>
      <c r="G54" s="73"/>
    </row>
    <row r="55" spans="3:7" ht="12.75">
      <c r="C55" s="59"/>
      <c r="D55" s="55"/>
      <c r="E55" s="55"/>
      <c r="F55" s="58"/>
      <c r="G55" s="73"/>
    </row>
    <row r="56" spans="3:7" ht="13.5" thickBot="1">
      <c r="C56" s="52" t="s">
        <v>137</v>
      </c>
      <c r="D56" s="52"/>
      <c r="E56" s="52"/>
      <c r="F56" s="54">
        <f>SUM(F53:F55)</f>
        <v>1337644</v>
      </c>
      <c r="G56" s="7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7">
      <selection activeCell="E5" sqref="E5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5" ht="12.75">
      <c r="B5" s="1"/>
      <c r="D5" s="29" t="s">
        <v>33</v>
      </c>
      <c r="E5" s="71" t="s">
        <v>138</v>
      </c>
    </row>
    <row r="6" ht="13.5" thickBot="1"/>
    <row r="7" spans="1:6" ht="68.25" customHeight="1">
      <c r="A7" s="33" t="s">
        <v>9</v>
      </c>
      <c r="B7" s="34" t="s">
        <v>10</v>
      </c>
      <c r="C7" s="35" t="s">
        <v>11</v>
      </c>
      <c r="D7" s="34" t="s">
        <v>12</v>
      </c>
      <c r="E7" s="34" t="s">
        <v>13</v>
      </c>
      <c r="F7" s="36" t="s">
        <v>14</v>
      </c>
    </row>
    <row r="8" spans="1:6" ht="12.75">
      <c r="A8" s="37">
        <v>1</v>
      </c>
      <c r="B8" s="31" t="s">
        <v>34</v>
      </c>
      <c r="C8" s="32">
        <v>10540</v>
      </c>
      <c r="D8" s="30" t="s">
        <v>35</v>
      </c>
      <c r="E8" s="30" t="s">
        <v>36</v>
      </c>
      <c r="F8" s="38">
        <v>1440</v>
      </c>
    </row>
    <row r="9" spans="1:6" ht="12.75">
      <c r="A9" s="37">
        <v>2</v>
      </c>
      <c r="B9" s="31" t="s">
        <v>34</v>
      </c>
      <c r="C9" s="30">
        <v>10539</v>
      </c>
      <c r="D9" s="32" t="s">
        <v>37</v>
      </c>
      <c r="E9" s="32" t="s">
        <v>38</v>
      </c>
      <c r="F9" s="38">
        <v>57.53</v>
      </c>
    </row>
    <row r="10" spans="1:6" ht="12.75">
      <c r="A10" s="39">
        <v>3</v>
      </c>
      <c r="B10" s="31" t="s">
        <v>39</v>
      </c>
      <c r="C10" s="32">
        <v>10541</v>
      </c>
      <c r="D10" s="30" t="s">
        <v>40</v>
      </c>
      <c r="E10" s="30" t="s">
        <v>41</v>
      </c>
      <c r="F10" s="38">
        <v>91619.78</v>
      </c>
    </row>
    <row r="11" spans="1:6" ht="12.75">
      <c r="A11" s="39">
        <v>4</v>
      </c>
      <c r="B11" s="31" t="s">
        <v>39</v>
      </c>
      <c r="C11" s="32">
        <v>10592</v>
      </c>
      <c r="D11" s="30" t="s">
        <v>42</v>
      </c>
      <c r="E11" s="30" t="s">
        <v>43</v>
      </c>
      <c r="F11" s="38">
        <v>9552</v>
      </c>
    </row>
    <row r="12" spans="1:6" ht="12.75">
      <c r="A12" s="39">
        <f>A11+1</f>
        <v>5</v>
      </c>
      <c r="B12" s="31" t="s">
        <v>39</v>
      </c>
      <c r="C12" s="32">
        <v>10590</v>
      </c>
      <c r="D12" s="30" t="s">
        <v>42</v>
      </c>
      <c r="E12" s="30" t="s">
        <v>44</v>
      </c>
      <c r="F12" s="38">
        <v>7295</v>
      </c>
    </row>
    <row r="13" spans="1:6" ht="12.75">
      <c r="A13" s="39">
        <f>A12+1</f>
        <v>6</v>
      </c>
      <c r="B13" s="31" t="s">
        <v>39</v>
      </c>
      <c r="C13" s="32">
        <v>10589</v>
      </c>
      <c r="D13" s="30" t="s">
        <v>45</v>
      </c>
      <c r="E13" s="30" t="s">
        <v>46</v>
      </c>
      <c r="F13" s="38">
        <v>38135</v>
      </c>
    </row>
    <row r="14" spans="1:6" ht="12.75">
      <c r="A14" s="39">
        <f>A13+1</f>
        <v>7</v>
      </c>
      <c r="B14" s="31" t="s">
        <v>39</v>
      </c>
      <c r="C14" s="32">
        <v>10583</v>
      </c>
      <c r="D14" s="30" t="s">
        <v>94</v>
      </c>
      <c r="E14" s="30" t="s">
        <v>47</v>
      </c>
      <c r="F14" s="38">
        <v>5329.24</v>
      </c>
    </row>
    <row r="15" spans="1:6" ht="12.75">
      <c r="A15" s="39">
        <f>A14+1</f>
        <v>8</v>
      </c>
      <c r="B15" s="31" t="s">
        <v>39</v>
      </c>
      <c r="C15" s="32">
        <v>10591</v>
      </c>
      <c r="D15" s="30" t="s">
        <v>45</v>
      </c>
      <c r="E15" s="30" t="s">
        <v>48</v>
      </c>
      <c r="F15" s="38">
        <v>48441</v>
      </c>
    </row>
    <row r="16" spans="1:6" ht="12.75">
      <c r="A16" s="39">
        <v>9</v>
      </c>
      <c r="B16" s="31" t="s">
        <v>39</v>
      </c>
      <c r="C16" s="32">
        <v>10581</v>
      </c>
      <c r="D16" s="30" t="s">
        <v>49</v>
      </c>
      <c r="E16" s="30" t="s">
        <v>50</v>
      </c>
      <c r="F16" s="38">
        <v>7869.4</v>
      </c>
    </row>
    <row r="17" spans="1:6" ht="12.75">
      <c r="A17" s="39">
        <f aca="true" t="shared" si="0" ref="A17:A44">A16+1</f>
        <v>10</v>
      </c>
      <c r="B17" s="31" t="s">
        <v>39</v>
      </c>
      <c r="C17" s="32">
        <v>10597</v>
      </c>
      <c r="D17" s="30" t="s">
        <v>51</v>
      </c>
      <c r="E17" s="30" t="s">
        <v>52</v>
      </c>
      <c r="F17" s="38">
        <v>1649.08</v>
      </c>
    </row>
    <row r="18" spans="1:6" ht="12.75">
      <c r="A18" s="39">
        <f t="shared" si="0"/>
        <v>11</v>
      </c>
      <c r="B18" s="31" t="s">
        <v>53</v>
      </c>
      <c r="C18" s="32">
        <v>10608</v>
      </c>
      <c r="D18" s="30" t="s">
        <v>54</v>
      </c>
      <c r="E18" s="30" t="s">
        <v>55</v>
      </c>
      <c r="F18" s="38">
        <v>13743.75</v>
      </c>
    </row>
    <row r="19" spans="1:6" ht="12.75">
      <c r="A19" s="39">
        <f t="shared" si="0"/>
        <v>12</v>
      </c>
      <c r="B19" s="31" t="s">
        <v>53</v>
      </c>
      <c r="C19" s="32">
        <v>10600</v>
      </c>
      <c r="D19" s="30" t="s">
        <v>45</v>
      </c>
      <c r="E19" s="30" t="s">
        <v>56</v>
      </c>
      <c r="F19" s="38">
        <v>21500</v>
      </c>
    </row>
    <row r="20" spans="1:6" ht="12.75">
      <c r="A20" s="39">
        <f t="shared" si="0"/>
        <v>13</v>
      </c>
      <c r="B20" s="31" t="s">
        <v>53</v>
      </c>
      <c r="C20" s="32">
        <v>10601</v>
      </c>
      <c r="D20" s="30" t="s">
        <v>42</v>
      </c>
      <c r="E20" s="30" t="s">
        <v>57</v>
      </c>
      <c r="F20" s="38">
        <v>3996</v>
      </c>
    </row>
    <row r="21" spans="1:6" ht="12.75">
      <c r="A21" s="39">
        <f t="shared" si="0"/>
        <v>14</v>
      </c>
      <c r="B21" s="31" t="s">
        <v>53</v>
      </c>
      <c r="C21" s="32">
        <v>10604</v>
      </c>
      <c r="D21" s="30" t="s">
        <v>93</v>
      </c>
      <c r="E21" s="30" t="s">
        <v>58</v>
      </c>
      <c r="F21" s="38">
        <v>888</v>
      </c>
    </row>
    <row r="22" spans="1:6" ht="12.75">
      <c r="A22" s="39">
        <f t="shared" si="0"/>
        <v>15</v>
      </c>
      <c r="B22" s="31" t="s">
        <v>53</v>
      </c>
      <c r="C22" s="32">
        <v>10593</v>
      </c>
      <c r="D22" s="30" t="s">
        <v>59</v>
      </c>
      <c r="E22" s="30" t="s">
        <v>60</v>
      </c>
      <c r="F22" s="38">
        <v>301.84</v>
      </c>
    </row>
    <row r="23" spans="1:6" ht="12.75">
      <c r="A23" s="39">
        <f t="shared" si="0"/>
        <v>16</v>
      </c>
      <c r="B23" s="31" t="s">
        <v>53</v>
      </c>
      <c r="C23" s="30">
        <v>10584</v>
      </c>
      <c r="D23" s="32" t="s">
        <v>61</v>
      </c>
      <c r="E23" s="32" t="s">
        <v>60</v>
      </c>
      <c r="F23" s="38">
        <v>2027.07</v>
      </c>
    </row>
    <row r="24" spans="1:6" ht="12.75">
      <c r="A24" s="39">
        <f t="shared" si="0"/>
        <v>17</v>
      </c>
      <c r="B24" s="31" t="s">
        <v>53</v>
      </c>
      <c r="C24" s="30">
        <v>10585</v>
      </c>
      <c r="D24" s="32" t="s">
        <v>62</v>
      </c>
      <c r="E24" s="30" t="s">
        <v>60</v>
      </c>
      <c r="F24" s="38">
        <v>1641.4</v>
      </c>
    </row>
    <row r="25" spans="1:6" ht="12.75">
      <c r="A25" s="39">
        <f t="shared" si="0"/>
        <v>18</v>
      </c>
      <c r="B25" s="31" t="s">
        <v>53</v>
      </c>
      <c r="C25" s="30">
        <v>10586</v>
      </c>
      <c r="D25" s="30" t="s">
        <v>63</v>
      </c>
      <c r="E25" s="30" t="s">
        <v>60</v>
      </c>
      <c r="F25" s="38">
        <v>19396.47</v>
      </c>
    </row>
    <row r="26" spans="1:6" ht="12.75">
      <c r="A26" s="39">
        <f t="shared" si="0"/>
        <v>19</v>
      </c>
      <c r="B26" s="31" t="s">
        <v>53</v>
      </c>
      <c r="C26" s="30">
        <v>10609</v>
      </c>
      <c r="D26" s="30" t="s">
        <v>54</v>
      </c>
      <c r="E26" s="30" t="s">
        <v>64</v>
      </c>
      <c r="F26" s="38">
        <v>139.05</v>
      </c>
    </row>
    <row r="27" spans="1:6" ht="12.75">
      <c r="A27" s="39">
        <f t="shared" si="0"/>
        <v>20</v>
      </c>
      <c r="B27" s="31" t="s">
        <v>53</v>
      </c>
      <c r="C27" s="30">
        <v>10620</v>
      </c>
      <c r="D27" s="30" t="s">
        <v>42</v>
      </c>
      <c r="E27" s="30" t="s">
        <v>65</v>
      </c>
      <c r="F27" s="38">
        <v>22</v>
      </c>
    </row>
    <row r="28" spans="1:6" ht="12.75">
      <c r="A28" s="39">
        <f t="shared" si="0"/>
        <v>21</v>
      </c>
      <c r="B28" s="31" t="s">
        <v>53</v>
      </c>
      <c r="C28" s="30">
        <v>10622</v>
      </c>
      <c r="D28" s="30" t="s">
        <v>42</v>
      </c>
      <c r="E28" s="30" t="s">
        <v>65</v>
      </c>
      <c r="F28" s="38">
        <v>22</v>
      </c>
    </row>
    <row r="29" spans="1:6" ht="12.75">
      <c r="A29" s="39">
        <f t="shared" si="0"/>
        <v>22</v>
      </c>
      <c r="B29" s="31" t="s">
        <v>53</v>
      </c>
      <c r="C29" s="30">
        <v>10623</v>
      </c>
      <c r="D29" s="30" t="s">
        <v>66</v>
      </c>
      <c r="E29" s="30" t="s">
        <v>65</v>
      </c>
      <c r="F29" s="38">
        <v>261</v>
      </c>
    </row>
    <row r="30" spans="1:6" ht="12.75">
      <c r="A30" s="39">
        <f t="shared" si="0"/>
        <v>23</v>
      </c>
      <c r="B30" s="31" t="s">
        <v>53</v>
      </c>
      <c r="C30" s="30">
        <v>10621</v>
      </c>
      <c r="D30" s="30" t="s">
        <v>66</v>
      </c>
      <c r="E30" s="30" t="s">
        <v>65</v>
      </c>
      <c r="F30" s="38">
        <v>261</v>
      </c>
    </row>
    <row r="31" spans="1:6" ht="12.75">
      <c r="A31" s="39">
        <f t="shared" si="0"/>
        <v>24</v>
      </c>
      <c r="B31" s="31" t="s">
        <v>67</v>
      </c>
      <c r="C31" s="30">
        <v>10668</v>
      </c>
      <c r="D31" s="30" t="s">
        <v>68</v>
      </c>
      <c r="E31" s="30" t="s">
        <v>69</v>
      </c>
      <c r="F31" s="38">
        <v>162670.12</v>
      </c>
    </row>
    <row r="32" spans="1:6" ht="12.75">
      <c r="A32" s="39">
        <f t="shared" si="0"/>
        <v>25</v>
      </c>
      <c r="B32" s="31" t="s">
        <v>67</v>
      </c>
      <c r="C32" s="30">
        <v>10596</v>
      </c>
      <c r="D32" s="30" t="s">
        <v>70</v>
      </c>
      <c r="E32" s="30" t="s">
        <v>71</v>
      </c>
      <c r="F32" s="38">
        <v>194.9</v>
      </c>
    </row>
    <row r="33" spans="1:6" ht="12.75">
      <c r="A33" s="39">
        <f t="shared" si="0"/>
        <v>26</v>
      </c>
      <c r="B33" s="31" t="s">
        <v>67</v>
      </c>
      <c r="C33" s="30">
        <v>10598</v>
      </c>
      <c r="D33" s="30" t="s">
        <v>72</v>
      </c>
      <c r="E33" s="30" t="s">
        <v>73</v>
      </c>
      <c r="F33" s="38">
        <v>9638.7</v>
      </c>
    </row>
    <row r="34" spans="1:6" ht="12.75">
      <c r="A34" s="39">
        <f t="shared" si="0"/>
        <v>27</v>
      </c>
      <c r="B34" s="31" t="s">
        <v>67</v>
      </c>
      <c r="C34" s="30">
        <v>10612</v>
      </c>
      <c r="D34" s="30" t="s">
        <v>74</v>
      </c>
      <c r="E34" s="30" t="s">
        <v>75</v>
      </c>
      <c r="F34" s="38">
        <v>156.14</v>
      </c>
    </row>
    <row r="35" spans="1:6" ht="12.75">
      <c r="A35" s="39">
        <f t="shared" si="0"/>
        <v>28</v>
      </c>
      <c r="B35" s="31" t="s">
        <v>67</v>
      </c>
      <c r="C35" s="30">
        <v>10602</v>
      </c>
      <c r="D35" s="30" t="s">
        <v>76</v>
      </c>
      <c r="E35" s="30" t="s">
        <v>77</v>
      </c>
      <c r="F35" s="38">
        <v>1680</v>
      </c>
    </row>
    <row r="36" spans="1:6" ht="12.75">
      <c r="A36" s="39">
        <f t="shared" si="0"/>
        <v>29</v>
      </c>
      <c r="B36" s="31" t="s">
        <v>67</v>
      </c>
      <c r="C36" s="30">
        <v>10664</v>
      </c>
      <c r="D36" s="30" t="s">
        <v>78</v>
      </c>
      <c r="E36" s="30" t="s">
        <v>79</v>
      </c>
      <c r="F36" s="38">
        <v>8236</v>
      </c>
    </row>
    <row r="37" spans="1:6" ht="12.75">
      <c r="A37" s="39">
        <f t="shared" si="0"/>
        <v>30</v>
      </c>
      <c r="B37" s="31" t="s">
        <v>67</v>
      </c>
      <c r="C37" s="30">
        <v>10615</v>
      </c>
      <c r="D37" s="30" t="s">
        <v>80</v>
      </c>
      <c r="E37" s="30" t="s">
        <v>81</v>
      </c>
      <c r="F37" s="38">
        <v>4999</v>
      </c>
    </row>
    <row r="38" spans="1:6" ht="12.75">
      <c r="A38" s="39">
        <f t="shared" si="0"/>
        <v>31</v>
      </c>
      <c r="B38" s="31" t="s">
        <v>82</v>
      </c>
      <c r="C38" s="30">
        <v>10680</v>
      </c>
      <c r="D38" s="30" t="s">
        <v>83</v>
      </c>
      <c r="E38" s="30" t="s">
        <v>84</v>
      </c>
      <c r="F38" s="38">
        <v>65.98</v>
      </c>
    </row>
    <row r="39" spans="1:6" ht="12.75">
      <c r="A39" s="39">
        <f t="shared" si="0"/>
        <v>32</v>
      </c>
      <c r="B39" s="31" t="s">
        <v>82</v>
      </c>
      <c r="C39" s="30">
        <v>10679</v>
      </c>
      <c r="D39" s="30" t="s">
        <v>85</v>
      </c>
      <c r="E39" s="30" t="s">
        <v>84</v>
      </c>
      <c r="F39" s="38">
        <v>199.54</v>
      </c>
    </row>
    <row r="40" spans="1:6" ht="12.75">
      <c r="A40" s="39">
        <f t="shared" si="0"/>
        <v>33</v>
      </c>
      <c r="B40" s="31" t="s">
        <v>82</v>
      </c>
      <c r="C40" s="30">
        <v>10678</v>
      </c>
      <c r="D40" s="30" t="s">
        <v>85</v>
      </c>
      <c r="E40" s="30" t="s">
        <v>84</v>
      </c>
      <c r="F40" s="38">
        <v>202.31</v>
      </c>
    </row>
    <row r="41" spans="1:6" ht="12.75">
      <c r="A41" s="39">
        <f t="shared" si="0"/>
        <v>34</v>
      </c>
      <c r="B41" s="31" t="s">
        <v>82</v>
      </c>
      <c r="C41" s="30">
        <v>10672</v>
      </c>
      <c r="D41" s="30" t="s">
        <v>86</v>
      </c>
      <c r="E41" s="30" t="s">
        <v>87</v>
      </c>
      <c r="F41" s="38">
        <v>22519.38</v>
      </c>
    </row>
    <row r="42" spans="1:6" ht="12.75">
      <c r="A42" s="39">
        <f t="shared" si="0"/>
        <v>35</v>
      </c>
      <c r="B42" s="31" t="s">
        <v>82</v>
      </c>
      <c r="C42" s="30">
        <v>10616</v>
      </c>
      <c r="D42" s="30" t="s">
        <v>88</v>
      </c>
      <c r="E42" s="30" t="s">
        <v>89</v>
      </c>
      <c r="F42" s="38">
        <v>1143.82</v>
      </c>
    </row>
    <row r="43" spans="1:6" ht="12.75">
      <c r="A43" s="39">
        <f t="shared" si="0"/>
        <v>36</v>
      </c>
      <c r="B43" s="31" t="s">
        <v>82</v>
      </c>
      <c r="C43" s="30">
        <v>10671</v>
      </c>
      <c r="D43" s="30" t="s">
        <v>92</v>
      </c>
      <c r="E43" s="30" t="s">
        <v>90</v>
      </c>
      <c r="F43" s="38">
        <v>255.5</v>
      </c>
    </row>
    <row r="44" spans="1:6" ht="12.75">
      <c r="A44" s="39">
        <f t="shared" si="0"/>
        <v>37</v>
      </c>
      <c r="B44" s="31" t="s">
        <v>82</v>
      </c>
      <c r="C44" s="30">
        <v>10617</v>
      </c>
      <c r="D44" s="30" t="s">
        <v>88</v>
      </c>
      <c r="E44" s="30" t="s">
        <v>89</v>
      </c>
      <c r="F44" s="38">
        <v>413.5</v>
      </c>
    </row>
    <row r="45" spans="1:6" ht="13.5" thickBot="1">
      <c r="A45" s="40"/>
      <c r="B45" s="41"/>
      <c r="C45" s="42"/>
      <c r="D45" s="43"/>
      <c r="E45" s="44" t="s">
        <v>91</v>
      </c>
      <c r="F45" s="45">
        <f>SUM(F8:F44)</f>
        <v>487962.49999999994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A18" sqref="A18:IV18"/>
    </sheetView>
  </sheetViews>
  <sheetFormatPr defaultColWidth="9.140625" defaultRowHeight="12.75"/>
  <cols>
    <col min="1" max="1" width="16.140625" style="21" customWidth="1"/>
    <col min="2" max="2" width="17.421875" style="21" customWidth="1"/>
    <col min="3" max="3" width="42.57421875" style="21" customWidth="1"/>
    <col min="4" max="4" width="35.8515625" style="21" customWidth="1"/>
    <col min="5" max="5" width="12.7109375" style="21" customWidth="1"/>
    <col min="6" max="16384" width="9.140625" style="21" customWidth="1"/>
  </cols>
  <sheetData>
    <row r="1" spans="1:4" ht="12.75">
      <c r="A1" s="20" t="s">
        <v>15</v>
      </c>
      <c r="B1" s="20"/>
      <c r="C1" s="20"/>
      <c r="D1" s="20"/>
    </row>
    <row r="3" spans="1:4" ht="15.75" customHeight="1">
      <c r="A3" s="139" t="s">
        <v>21</v>
      </c>
      <c r="B3" s="139"/>
      <c r="C3" s="139"/>
      <c r="D3" s="22"/>
    </row>
    <row r="4" spans="1:10" ht="19.5" customHeight="1">
      <c r="A4" s="140" t="s">
        <v>22</v>
      </c>
      <c r="B4" s="140"/>
      <c r="C4" s="140"/>
      <c r="D4" s="140"/>
      <c r="E4" s="140"/>
      <c r="F4" s="23"/>
      <c r="G4" s="23"/>
      <c r="H4" s="23"/>
      <c r="I4" s="24"/>
      <c r="J4" s="24"/>
    </row>
    <row r="5" spans="1:10" ht="12.75">
      <c r="A5" s="25"/>
      <c r="B5" s="26"/>
      <c r="C5" s="26"/>
      <c r="D5" s="26"/>
      <c r="E5" s="23"/>
      <c r="F5" s="23"/>
      <c r="G5" s="23"/>
      <c r="H5" s="23"/>
      <c r="I5" s="24"/>
      <c r="J5" s="24"/>
    </row>
    <row r="6" spans="1:10" ht="12.75">
      <c r="A6" s="25"/>
      <c r="B6" s="29" t="s">
        <v>33</v>
      </c>
      <c r="C6" s="71" t="s">
        <v>138</v>
      </c>
      <c r="D6" s="26"/>
      <c r="E6" s="23"/>
      <c r="F6" s="23"/>
      <c r="G6" s="23"/>
      <c r="H6" s="23"/>
      <c r="I6" s="24"/>
      <c r="J6" s="24"/>
    </row>
    <row r="7" ht="13.5" thickBot="1"/>
    <row r="8" spans="1:5" ht="12.75">
      <c r="A8" s="112" t="s">
        <v>16</v>
      </c>
      <c r="B8" s="113" t="s">
        <v>17</v>
      </c>
      <c r="C8" s="113" t="s">
        <v>18</v>
      </c>
      <c r="D8" s="113" t="s">
        <v>23</v>
      </c>
      <c r="E8" s="114" t="s">
        <v>19</v>
      </c>
    </row>
    <row r="9" spans="1:6" s="27" customFormat="1" ht="26.25">
      <c r="A9" s="123">
        <v>42702</v>
      </c>
      <c r="B9" s="118" t="s">
        <v>159</v>
      </c>
      <c r="C9" s="117" t="s">
        <v>160</v>
      </c>
      <c r="D9" s="119" t="s">
        <v>161</v>
      </c>
      <c r="E9" s="124">
        <v>5646.92</v>
      </c>
      <c r="F9" s="122"/>
    </row>
    <row r="10" spans="1:6" s="27" customFormat="1" ht="26.25">
      <c r="A10" s="123">
        <v>42703</v>
      </c>
      <c r="B10" s="118" t="s">
        <v>162</v>
      </c>
      <c r="C10" s="117" t="s">
        <v>163</v>
      </c>
      <c r="D10" s="119" t="s">
        <v>164</v>
      </c>
      <c r="E10" s="124">
        <v>9996</v>
      </c>
      <c r="F10" s="122"/>
    </row>
    <row r="11" spans="1:5" s="27" customFormat="1" ht="12.75">
      <c r="A11" s="125"/>
      <c r="B11" s="120"/>
      <c r="C11" s="120"/>
      <c r="D11" s="121"/>
      <c r="E11" s="124"/>
    </row>
    <row r="12" spans="1:5" s="27" customFormat="1" ht="12.75">
      <c r="A12" s="125"/>
      <c r="B12" s="120"/>
      <c r="C12" s="121"/>
      <c r="D12" s="121"/>
      <c r="E12" s="124"/>
    </row>
    <row r="13" spans="1:5" s="27" customFormat="1" ht="12.75">
      <c r="A13" s="125"/>
      <c r="B13" s="120"/>
      <c r="C13" s="121"/>
      <c r="D13" s="121"/>
      <c r="E13" s="124"/>
    </row>
    <row r="14" spans="1:5" s="27" customFormat="1" ht="12.75">
      <c r="A14" s="125"/>
      <c r="B14" s="120"/>
      <c r="C14" s="121"/>
      <c r="D14" s="121"/>
      <c r="E14" s="124"/>
    </row>
    <row r="15" spans="1:5" s="27" customFormat="1" ht="12.75">
      <c r="A15" s="125"/>
      <c r="B15" s="120"/>
      <c r="C15" s="121"/>
      <c r="D15" s="121"/>
      <c r="E15" s="124"/>
    </row>
    <row r="16" spans="1:5" s="27" customFormat="1" ht="12.75">
      <c r="A16" s="125"/>
      <c r="B16" s="120"/>
      <c r="C16" s="121"/>
      <c r="D16" s="121"/>
      <c r="E16" s="124"/>
    </row>
    <row r="17" spans="1:5" s="27" customFormat="1" ht="12.75">
      <c r="A17" s="125"/>
      <c r="B17" s="120"/>
      <c r="C17" s="121"/>
      <c r="D17" s="121"/>
      <c r="E17" s="124"/>
    </row>
    <row r="18" spans="1:5" s="131" customFormat="1" ht="13.5" thickBot="1">
      <c r="A18" s="128" t="s">
        <v>20</v>
      </c>
      <c r="B18" s="129"/>
      <c r="C18" s="129"/>
      <c r="D18" s="129"/>
      <c r="E18" s="130">
        <f>SUM(E9:E17)</f>
        <v>15642.92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3">
      <selection activeCell="A18" sqref="A18:IV18"/>
    </sheetView>
  </sheetViews>
  <sheetFormatPr defaultColWidth="9.140625" defaultRowHeight="12.75"/>
  <cols>
    <col min="1" max="1" width="16.140625" style="21" customWidth="1"/>
    <col min="2" max="2" width="17.421875" style="21" customWidth="1"/>
    <col min="3" max="3" width="42.57421875" style="21" customWidth="1"/>
    <col min="4" max="4" width="35.8515625" style="21" customWidth="1"/>
    <col min="5" max="5" width="12.7109375" style="21" customWidth="1"/>
    <col min="6" max="16384" width="9.140625" style="21" customWidth="1"/>
  </cols>
  <sheetData>
    <row r="1" spans="1:4" ht="12.75">
      <c r="A1" s="20" t="s">
        <v>15</v>
      </c>
      <c r="B1" s="20"/>
      <c r="C1" s="20"/>
      <c r="D1" s="20"/>
    </row>
    <row r="3" spans="1:4" ht="15.75" customHeight="1">
      <c r="A3" s="139" t="s">
        <v>21</v>
      </c>
      <c r="B3" s="139"/>
      <c r="C3" s="139"/>
      <c r="D3" s="22"/>
    </row>
    <row r="4" spans="1:10" ht="30" customHeight="1">
      <c r="A4" s="140" t="s">
        <v>32</v>
      </c>
      <c r="B4" s="140"/>
      <c r="C4" s="140"/>
      <c r="D4" s="140"/>
      <c r="E4" s="140"/>
      <c r="F4" s="23"/>
      <c r="G4" s="23"/>
      <c r="H4" s="23"/>
      <c r="I4" s="24"/>
      <c r="J4" s="24"/>
    </row>
    <row r="5" spans="1:10" ht="12.75">
      <c r="A5" s="25"/>
      <c r="B5" s="26"/>
      <c r="C5" s="26"/>
      <c r="D5" s="26"/>
      <c r="E5" s="23"/>
      <c r="F5" s="23"/>
      <c r="G5" s="23"/>
      <c r="H5" s="23"/>
      <c r="I5" s="24"/>
      <c r="J5" s="24"/>
    </row>
    <row r="6" spans="1:10" ht="12.75">
      <c r="A6" s="25"/>
      <c r="B6" s="29" t="s">
        <v>33</v>
      </c>
      <c r="C6" s="71" t="s">
        <v>138</v>
      </c>
      <c r="D6" s="26"/>
      <c r="E6" s="23"/>
      <c r="F6" s="23"/>
      <c r="G6" s="23"/>
      <c r="H6" s="23"/>
      <c r="I6" s="24"/>
      <c r="J6" s="24"/>
    </row>
    <row r="7" ht="13.5" thickBot="1"/>
    <row r="8" spans="1:5" ht="12.75">
      <c r="A8" s="112" t="s">
        <v>16</v>
      </c>
      <c r="B8" s="113" t="s">
        <v>17</v>
      </c>
      <c r="C8" s="113" t="s">
        <v>18</v>
      </c>
      <c r="D8" s="113" t="s">
        <v>23</v>
      </c>
      <c r="E8" s="114" t="s">
        <v>19</v>
      </c>
    </row>
    <row r="9" spans="1:5" s="27" customFormat="1" ht="26.25">
      <c r="A9" s="127">
        <v>42703</v>
      </c>
      <c r="B9" s="126" t="s">
        <v>165</v>
      </c>
      <c r="C9" s="117" t="s">
        <v>166</v>
      </c>
      <c r="D9" s="119" t="s">
        <v>167</v>
      </c>
      <c r="E9" s="124">
        <v>1523</v>
      </c>
    </row>
    <row r="10" spans="1:5" s="27" customFormat="1" ht="26.25">
      <c r="A10" s="127">
        <v>42703</v>
      </c>
      <c r="B10" s="126" t="s">
        <v>165</v>
      </c>
      <c r="C10" s="117" t="s">
        <v>168</v>
      </c>
      <c r="D10" s="119" t="s">
        <v>167</v>
      </c>
      <c r="E10" s="124">
        <v>8423</v>
      </c>
    </row>
    <row r="11" spans="1:5" s="27" customFormat="1" ht="26.25">
      <c r="A11" s="127">
        <v>42703</v>
      </c>
      <c r="B11" s="126" t="s">
        <v>165</v>
      </c>
      <c r="C11" s="117" t="s">
        <v>169</v>
      </c>
      <c r="D11" s="119" t="s">
        <v>167</v>
      </c>
      <c r="E11" s="124">
        <v>1105</v>
      </c>
    </row>
    <row r="12" spans="1:5" s="27" customFormat="1" ht="12.75">
      <c r="A12" s="125"/>
      <c r="B12" s="120"/>
      <c r="C12" s="121"/>
      <c r="D12" s="121"/>
      <c r="E12" s="124"/>
    </row>
    <row r="13" spans="1:5" s="27" customFormat="1" ht="12.75">
      <c r="A13" s="125"/>
      <c r="B13" s="120"/>
      <c r="C13" s="121"/>
      <c r="D13" s="121"/>
      <c r="E13" s="124"/>
    </row>
    <row r="14" spans="1:5" s="27" customFormat="1" ht="12.75">
      <c r="A14" s="125"/>
      <c r="B14" s="120"/>
      <c r="C14" s="121"/>
      <c r="D14" s="121"/>
      <c r="E14" s="124"/>
    </row>
    <row r="15" spans="1:5" s="27" customFormat="1" ht="12.75">
      <c r="A15" s="125"/>
      <c r="B15" s="120"/>
      <c r="C15" s="121"/>
      <c r="D15" s="121"/>
      <c r="E15" s="124"/>
    </row>
    <row r="16" spans="1:5" s="27" customFormat="1" ht="12.75">
      <c r="A16" s="125"/>
      <c r="B16" s="120"/>
      <c r="C16" s="121"/>
      <c r="D16" s="121"/>
      <c r="E16" s="124"/>
    </row>
    <row r="17" spans="1:5" s="27" customFormat="1" ht="12.75">
      <c r="A17" s="125"/>
      <c r="B17" s="120"/>
      <c r="C17" s="121"/>
      <c r="D17" s="121"/>
      <c r="E17" s="124"/>
    </row>
    <row r="18" spans="1:5" s="131" customFormat="1" ht="13.5" thickBot="1">
      <c r="A18" s="128" t="s">
        <v>20</v>
      </c>
      <c r="B18" s="129"/>
      <c r="C18" s="129"/>
      <c r="D18" s="129"/>
      <c r="E18" s="130">
        <f>SUM(E9:E17)</f>
        <v>11051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1" max="1" width="16.140625" style="21" customWidth="1"/>
    <col min="2" max="2" width="17.421875" style="21" customWidth="1"/>
    <col min="3" max="3" width="42.57421875" style="21" customWidth="1"/>
    <col min="4" max="4" width="35.8515625" style="21" customWidth="1"/>
    <col min="5" max="5" width="12.7109375" style="21" customWidth="1"/>
    <col min="6" max="16384" width="9.140625" style="21" customWidth="1"/>
  </cols>
  <sheetData>
    <row r="1" spans="1:4" ht="12.75">
      <c r="A1" s="20" t="s">
        <v>15</v>
      </c>
      <c r="B1" s="20"/>
      <c r="C1" s="20"/>
      <c r="D1" s="20"/>
    </row>
    <row r="3" spans="1:4" ht="15.75" customHeight="1">
      <c r="A3" s="139" t="s">
        <v>21</v>
      </c>
      <c r="B3" s="139"/>
      <c r="C3" s="139"/>
      <c r="D3" s="22"/>
    </row>
    <row r="4" spans="1:10" ht="19.5" customHeight="1">
      <c r="A4" s="140" t="s">
        <v>24</v>
      </c>
      <c r="B4" s="140"/>
      <c r="C4" s="140"/>
      <c r="D4" s="140"/>
      <c r="E4" s="140"/>
      <c r="F4" s="23"/>
      <c r="G4" s="23"/>
      <c r="H4" s="23"/>
      <c r="I4" s="24"/>
      <c r="J4" s="24"/>
    </row>
    <row r="5" spans="1:10" ht="12.75">
      <c r="A5" s="25"/>
      <c r="B5" s="26"/>
      <c r="C5" s="26"/>
      <c r="D5" s="26"/>
      <c r="E5" s="23"/>
      <c r="F5" s="23"/>
      <c r="G5" s="23"/>
      <c r="H5" s="23"/>
      <c r="I5" s="24"/>
      <c r="J5" s="24"/>
    </row>
    <row r="6" spans="1:10" ht="12.75">
      <c r="A6" s="25"/>
      <c r="B6" s="29" t="s">
        <v>33</v>
      </c>
      <c r="C6" s="71" t="s">
        <v>138</v>
      </c>
      <c r="D6" s="26"/>
      <c r="E6" s="23"/>
      <c r="F6" s="23"/>
      <c r="G6" s="23"/>
      <c r="H6" s="23"/>
      <c r="I6" s="24"/>
      <c r="J6" s="24"/>
    </row>
    <row r="7" ht="13.5" thickBot="1"/>
    <row r="8" spans="1:5" ht="12.75">
      <c r="A8" s="112" t="s">
        <v>16</v>
      </c>
      <c r="B8" s="113" t="s">
        <v>17</v>
      </c>
      <c r="C8" s="113" t="s">
        <v>18</v>
      </c>
      <c r="D8" s="113" t="s">
        <v>23</v>
      </c>
      <c r="E8" s="114" t="s">
        <v>19</v>
      </c>
    </row>
    <row r="9" spans="1:5" s="27" customFormat="1" ht="30">
      <c r="A9" s="115" t="s">
        <v>67</v>
      </c>
      <c r="B9" s="109">
        <v>10582</v>
      </c>
      <c r="C9" s="110" t="s">
        <v>158</v>
      </c>
      <c r="D9" s="111" t="s">
        <v>171</v>
      </c>
      <c r="E9" s="116">
        <v>4615</v>
      </c>
    </row>
    <row r="10" spans="1:5" s="27" customFormat="1" ht="15">
      <c r="A10" s="115"/>
      <c r="B10" s="109"/>
      <c r="C10" s="110"/>
      <c r="D10" s="111"/>
      <c r="E10" s="116"/>
    </row>
    <row r="11" spans="1:5" s="135" customFormat="1" ht="15.75" thickBot="1">
      <c r="A11" s="132" t="s">
        <v>20</v>
      </c>
      <c r="B11" s="133"/>
      <c r="C11" s="133"/>
      <c r="D11" s="133"/>
      <c r="E11" s="134">
        <f>E9</f>
        <v>4615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4"/>
  <sheetViews>
    <sheetView zoomScalePageLayoutView="0" workbookViewId="0" topLeftCell="A1">
      <selection activeCell="J16" sqref="J16"/>
    </sheetView>
  </sheetViews>
  <sheetFormatPr defaultColWidth="10.421875" defaultRowHeight="12.75"/>
  <cols>
    <col min="1" max="1" width="9.421875" style="8" customWidth="1"/>
    <col min="2" max="2" width="17.28125" style="8" customWidth="1"/>
    <col min="3" max="3" width="14.7109375" style="8" customWidth="1"/>
    <col min="4" max="4" width="24.7109375" style="8" customWidth="1"/>
    <col min="5" max="5" width="39.421875" style="146" customWidth="1"/>
    <col min="6" max="6" width="15.00390625" style="8" customWidth="1"/>
    <col min="7" max="16384" width="10.421875" style="8" customWidth="1"/>
  </cols>
  <sheetData>
    <row r="1" spans="1:6" ht="12.75">
      <c r="A1" s="10" t="s">
        <v>25</v>
      </c>
      <c r="B1" s="9"/>
      <c r="C1" s="11"/>
      <c r="D1" s="11"/>
      <c r="E1" s="141"/>
      <c r="F1" s="9"/>
    </row>
    <row r="2" spans="2:6" ht="12.75">
      <c r="B2" s="9"/>
      <c r="C2" s="9"/>
      <c r="D2" s="9"/>
      <c r="E2" s="141"/>
      <c r="F2" s="9"/>
    </row>
    <row r="3" spans="1:6" ht="12.75">
      <c r="A3" s="10" t="s">
        <v>26</v>
      </c>
      <c r="B3" s="11"/>
      <c r="C3" s="9"/>
      <c r="D3" s="11"/>
      <c r="E3" s="142"/>
      <c r="F3" s="9"/>
    </row>
    <row r="4" spans="1:6" ht="12.75">
      <c r="A4" s="10" t="s">
        <v>27</v>
      </c>
      <c r="B4" s="11"/>
      <c r="C4" s="9"/>
      <c r="D4" s="11"/>
      <c r="E4" s="141"/>
      <c r="F4" s="11"/>
    </row>
    <row r="5" spans="1:6" ht="12.75">
      <c r="A5" s="9"/>
      <c r="B5" s="11"/>
      <c r="C5" s="9"/>
      <c r="D5" s="9"/>
      <c r="E5" s="141"/>
      <c r="F5" s="9"/>
    </row>
    <row r="6" spans="1:6" ht="12.75">
      <c r="A6" s="9"/>
      <c r="B6" s="13"/>
      <c r="C6" s="29" t="s">
        <v>33</v>
      </c>
      <c r="D6" s="71" t="s">
        <v>138</v>
      </c>
      <c r="E6" s="141"/>
      <c r="F6" s="9"/>
    </row>
    <row r="7" spans="1:6" ht="12.75">
      <c r="A7" s="9"/>
      <c r="B7" s="9"/>
      <c r="C7" s="9"/>
      <c r="D7" s="9"/>
      <c r="E7" s="141"/>
      <c r="F7" s="9"/>
    </row>
    <row r="8" spans="1:6" ht="52.5">
      <c r="A8" s="14" t="s">
        <v>9</v>
      </c>
      <c r="B8" s="15" t="s">
        <v>10</v>
      </c>
      <c r="C8" s="16" t="s">
        <v>11</v>
      </c>
      <c r="D8" s="15" t="s">
        <v>28</v>
      </c>
      <c r="E8" s="16" t="s">
        <v>29</v>
      </c>
      <c r="F8" s="17" t="s">
        <v>30</v>
      </c>
    </row>
    <row r="9" spans="1:6" ht="27">
      <c r="A9" s="93">
        <v>1</v>
      </c>
      <c r="B9" s="94" t="s">
        <v>67</v>
      </c>
      <c r="C9" s="95">
        <v>21398</v>
      </c>
      <c r="D9" s="96" t="s">
        <v>141</v>
      </c>
      <c r="E9" s="143" t="s">
        <v>142</v>
      </c>
      <c r="F9" s="97">
        <v>46.8</v>
      </c>
    </row>
    <row r="10" spans="1:6" ht="13.5">
      <c r="A10" s="93">
        <v>2</v>
      </c>
      <c r="B10" s="94" t="s">
        <v>67</v>
      </c>
      <c r="C10" s="95">
        <v>21399</v>
      </c>
      <c r="D10" s="96" t="s">
        <v>141</v>
      </c>
      <c r="E10" s="143" t="s">
        <v>143</v>
      </c>
      <c r="F10" s="98">
        <v>150</v>
      </c>
    </row>
    <row r="11" spans="1:6" ht="13.5">
      <c r="A11" s="93">
        <v>3</v>
      </c>
      <c r="B11" s="94" t="s">
        <v>67</v>
      </c>
      <c r="C11" s="95">
        <v>21400</v>
      </c>
      <c r="D11" s="96" t="s">
        <v>141</v>
      </c>
      <c r="E11" s="143" t="s">
        <v>144</v>
      </c>
      <c r="F11" s="98">
        <v>260</v>
      </c>
    </row>
    <row r="12" spans="1:6" ht="13.5">
      <c r="A12" s="93">
        <v>4</v>
      </c>
      <c r="B12" s="94" t="s">
        <v>67</v>
      </c>
      <c r="C12" s="95">
        <v>21405</v>
      </c>
      <c r="D12" s="96" t="s">
        <v>139</v>
      </c>
      <c r="E12" s="143" t="s">
        <v>145</v>
      </c>
      <c r="F12" s="98">
        <v>969</v>
      </c>
    </row>
    <row r="13" spans="1:256" ht="13.5">
      <c r="A13" s="93">
        <v>5</v>
      </c>
      <c r="B13" s="94" t="s">
        <v>67</v>
      </c>
      <c r="C13" s="95">
        <v>21404</v>
      </c>
      <c r="D13" s="96" t="s">
        <v>139</v>
      </c>
      <c r="E13" s="143" t="s">
        <v>146</v>
      </c>
      <c r="F13" s="98">
        <v>725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3.5">
      <c r="A14" s="93">
        <v>6</v>
      </c>
      <c r="B14" s="94" t="s">
        <v>82</v>
      </c>
      <c r="C14" s="99">
        <v>21410</v>
      </c>
      <c r="D14" s="96" t="s">
        <v>147</v>
      </c>
      <c r="E14" s="143" t="s">
        <v>148</v>
      </c>
      <c r="F14" s="98">
        <v>50</v>
      </c>
    </row>
    <row r="15" spans="1:6" ht="27">
      <c r="A15" s="93">
        <v>7</v>
      </c>
      <c r="B15" s="94" t="s">
        <v>82</v>
      </c>
      <c r="C15" s="95">
        <v>10675</v>
      </c>
      <c r="D15" s="96" t="s">
        <v>141</v>
      </c>
      <c r="E15" s="143" t="s">
        <v>170</v>
      </c>
      <c r="F15" s="100">
        <v>4299.6</v>
      </c>
    </row>
    <row r="16" spans="1:6" ht="13.5">
      <c r="A16" s="93">
        <v>8</v>
      </c>
      <c r="B16" s="94" t="s">
        <v>82</v>
      </c>
      <c r="C16" s="101">
        <v>21406</v>
      </c>
      <c r="D16" s="96" t="s">
        <v>139</v>
      </c>
      <c r="E16" s="143" t="s">
        <v>149</v>
      </c>
      <c r="F16" s="100">
        <v>40</v>
      </c>
    </row>
    <row r="17" spans="1:6" ht="13.5">
      <c r="A17" s="93">
        <v>9</v>
      </c>
      <c r="B17" s="94" t="s">
        <v>82</v>
      </c>
      <c r="C17" s="101">
        <v>21407</v>
      </c>
      <c r="D17" s="96" t="s">
        <v>147</v>
      </c>
      <c r="E17" s="143" t="s">
        <v>150</v>
      </c>
      <c r="F17" s="100">
        <v>200</v>
      </c>
    </row>
    <row r="18" spans="1:6" ht="13.5">
      <c r="A18" s="93">
        <f aca="true" t="shared" si="0" ref="A18:A23">A17+1</f>
        <v>10</v>
      </c>
      <c r="B18" s="94" t="s">
        <v>82</v>
      </c>
      <c r="C18" s="101">
        <v>21408</v>
      </c>
      <c r="D18" s="96" t="s">
        <v>147</v>
      </c>
      <c r="E18" s="143" t="s">
        <v>151</v>
      </c>
      <c r="F18" s="100">
        <v>100</v>
      </c>
    </row>
    <row r="19" spans="1:6" ht="13.5">
      <c r="A19" s="93">
        <f t="shared" si="0"/>
        <v>11</v>
      </c>
      <c r="B19" s="94" t="s">
        <v>82</v>
      </c>
      <c r="C19" s="101">
        <v>21412</v>
      </c>
      <c r="D19" s="96" t="s">
        <v>147</v>
      </c>
      <c r="E19" s="143" t="s">
        <v>152</v>
      </c>
      <c r="F19" s="100">
        <v>50</v>
      </c>
    </row>
    <row r="20" spans="1:6" ht="13.5">
      <c r="A20" s="93">
        <f t="shared" si="0"/>
        <v>12</v>
      </c>
      <c r="B20" s="94" t="s">
        <v>82</v>
      </c>
      <c r="C20" s="101">
        <v>21411</v>
      </c>
      <c r="D20" s="96" t="s">
        <v>147</v>
      </c>
      <c r="E20" s="143" t="s">
        <v>153</v>
      </c>
      <c r="F20" s="102">
        <v>50</v>
      </c>
    </row>
    <row r="21" spans="1:6" ht="13.5">
      <c r="A21" s="93">
        <f t="shared" si="0"/>
        <v>13</v>
      </c>
      <c r="B21" s="94" t="s">
        <v>82</v>
      </c>
      <c r="C21" s="101">
        <v>21409</v>
      </c>
      <c r="D21" s="96" t="s">
        <v>147</v>
      </c>
      <c r="E21" s="143" t="s">
        <v>154</v>
      </c>
      <c r="F21" s="102">
        <v>50</v>
      </c>
    </row>
    <row r="22" spans="1:6" ht="12.75">
      <c r="A22" s="93">
        <f t="shared" si="0"/>
        <v>14</v>
      </c>
      <c r="B22" s="104">
        <v>42702</v>
      </c>
      <c r="C22" s="105">
        <v>21401</v>
      </c>
      <c r="D22" s="106" t="s">
        <v>155</v>
      </c>
      <c r="E22" s="144" t="s">
        <v>156</v>
      </c>
      <c r="F22" s="107">
        <v>1500</v>
      </c>
    </row>
    <row r="23" spans="1:6" ht="15" customHeight="1">
      <c r="A23" s="93">
        <f t="shared" si="0"/>
        <v>15</v>
      </c>
      <c r="B23" s="104">
        <v>42702</v>
      </c>
      <c r="C23" s="105">
        <v>21402</v>
      </c>
      <c r="D23" s="108" t="s">
        <v>155</v>
      </c>
      <c r="E23" s="144" t="s">
        <v>157</v>
      </c>
      <c r="F23" s="107">
        <v>200</v>
      </c>
    </row>
    <row r="24" spans="1:6" s="10" customFormat="1" ht="13.5">
      <c r="A24" s="136"/>
      <c r="B24" s="137"/>
      <c r="C24" s="136"/>
      <c r="D24" s="138"/>
      <c r="E24" s="145" t="s">
        <v>7</v>
      </c>
      <c r="F24" s="103">
        <f>SUM(F9:F23)</f>
        <v>8690.400000000001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D6" sqref="D6"/>
    </sheetView>
  </sheetViews>
  <sheetFormatPr defaultColWidth="10.421875" defaultRowHeight="12.75"/>
  <cols>
    <col min="1" max="1" width="9.421875" style="18" customWidth="1"/>
    <col min="2" max="2" width="17.28125" style="18" customWidth="1"/>
    <col min="3" max="3" width="14.7109375" style="18" customWidth="1"/>
    <col min="4" max="4" width="24.7109375" style="18" customWidth="1"/>
    <col min="5" max="5" width="39.421875" style="18" customWidth="1"/>
    <col min="6" max="6" width="15.00390625" style="18" customWidth="1"/>
    <col min="7" max="16384" width="10.421875" style="18" customWidth="1"/>
  </cols>
  <sheetData>
    <row r="1" spans="1:6" ht="12.75">
      <c r="A1" s="19" t="s">
        <v>25</v>
      </c>
      <c r="B1" s="9"/>
      <c r="C1" s="11"/>
      <c r="D1" s="11"/>
      <c r="E1" s="9"/>
      <c r="F1" s="9"/>
    </row>
    <row r="2" spans="2:6" ht="12.75">
      <c r="B2" s="9"/>
      <c r="C2" s="9"/>
      <c r="D2" s="9"/>
      <c r="E2" s="9"/>
      <c r="F2" s="9"/>
    </row>
    <row r="3" spans="1:6" ht="12.75">
      <c r="A3" s="19" t="s">
        <v>26</v>
      </c>
      <c r="B3" s="11"/>
      <c r="C3" s="9"/>
      <c r="D3" s="11"/>
      <c r="E3" s="12"/>
      <c r="F3" s="9"/>
    </row>
    <row r="4" spans="1:6" ht="12.75">
      <c r="A4" s="19" t="s">
        <v>31</v>
      </c>
      <c r="B4" s="11"/>
      <c r="C4" s="9"/>
      <c r="D4" s="11"/>
      <c r="E4" s="9"/>
      <c r="F4" s="11"/>
    </row>
    <row r="5" spans="1:6" ht="12.75">
      <c r="A5" s="9"/>
      <c r="B5" s="11"/>
      <c r="C5" s="9"/>
      <c r="D5" s="9"/>
      <c r="E5" s="9"/>
      <c r="F5" s="9"/>
    </row>
    <row r="6" spans="1:6" ht="12.75">
      <c r="A6" s="9"/>
      <c r="B6" s="13"/>
      <c r="C6" s="29" t="s">
        <v>33</v>
      </c>
      <c r="D6" s="71" t="s">
        <v>138</v>
      </c>
      <c r="E6" s="9"/>
      <c r="F6" s="9"/>
    </row>
    <row r="7" spans="1:6" ht="13.5" thickBot="1">
      <c r="A7" s="9"/>
      <c r="B7" s="9"/>
      <c r="C7" s="9"/>
      <c r="D7" s="9"/>
      <c r="E7" s="9"/>
      <c r="F7" s="9"/>
    </row>
    <row r="8" spans="1:6" ht="52.5">
      <c r="A8" s="84" t="s">
        <v>9</v>
      </c>
      <c r="B8" s="85" t="s">
        <v>10</v>
      </c>
      <c r="C8" s="86" t="s">
        <v>11</v>
      </c>
      <c r="D8" s="85" t="s">
        <v>28</v>
      </c>
      <c r="E8" s="85" t="s">
        <v>29</v>
      </c>
      <c r="F8" s="87" t="s">
        <v>30</v>
      </c>
    </row>
    <row r="9" spans="1:6" ht="13.5">
      <c r="A9" s="88">
        <v>1</v>
      </c>
      <c r="B9" s="82">
        <v>42702</v>
      </c>
      <c r="C9" s="81">
        <v>21403</v>
      </c>
      <c r="D9" s="81" t="s">
        <v>139</v>
      </c>
      <c r="E9" s="83" t="s">
        <v>140</v>
      </c>
      <c r="F9" s="89">
        <v>50000</v>
      </c>
    </row>
    <row r="10" spans="1:6" ht="14.25" thickBot="1">
      <c r="A10" s="90" t="s">
        <v>7</v>
      </c>
      <c r="B10" s="91"/>
      <c r="C10" s="91"/>
      <c r="D10" s="91"/>
      <c r="E10" s="91"/>
      <c r="F10" s="92">
        <f>SUM(F9:F9)</f>
        <v>50000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2016-12-06T09:53:12Z</cp:lastPrinted>
  <dcterms:created xsi:type="dcterms:W3CDTF">2016-01-19T13:06:09Z</dcterms:created>
  <dcterms:modified xsi:type="dcterms:W3CDTF">2016-12-06T09:58:49Z</dcterms:modified>
  <cp:category/>
  <cp:version/>
  <cp:contentType/>
  <cp:contentStatus/>
</cp:coreProperties>
</file>