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transferuri instit.publice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<sst xmlns="http://schemas.openxmlformats.org/spreadsheetml/2006/main" count="200" uniqueCount="64">
  <si>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</si>
  <si>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</si>
  <si>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</si>
  <si>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</si>
  <si>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</si>
  <si>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</si>
  <si>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</si>
  <si>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</si>
  <si>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</si>
  <si>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</si>
  <si>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</si>
  <si>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MINISTERUL FINANŢELOR PUBLICE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</si>
  <si>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</si>
  <si>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</si>
  <si>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</si>
  <si>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</si>
  <si>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</si>
  <si>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</si>
  <si>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</si>
  <si>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</si>
  <si>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</si>
  <si>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</si>
  <si>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</si>
  <si>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</si>
  <si>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</si>
  <si>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</si>
  <si>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</si>
  <si>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</si>
  <si>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</si>
  <si>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</si>
  <si>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PERSOANA FIZICA</t>
  </si>
  <si>
    <t>cheltuieli judecata CEDO</t>
  </si>
  <si>
    <t>MFP</t>
  </si>
  <si>
    <t>alim cont BT -plati chelt jud CEDO</t>
  </si>
  <si>
    <t>Subtotal 10.01.01</t>
  </si>
  <si>
    <t>10.01.01</t>
  </si>
  <si>
    <t>ianuarie</t>
  </si>
  <si>
    <t>Total 10.01.01</t>
  </si>
  <si>
    <t>Subtotal 10.01.05</t>
  </si>
  <si>
    <t>10.01.05</t>
  </si>
  <si>
    <t>Total 10.01.05</t>
  </si>
  <si>
    <t>Subtotal 10.01.10</t>
  </si>
  <si>
    <t>10.01.10</t>
  </si>
  <si>
    <t>Total 10.01.10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</si>
  <si>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</si>
  <si>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</si>
  <si>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</si>
  <si>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</si>
  <si>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</si>
  <si>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</si>
  <si>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10.02.06</t>
  </si>
  <si>
    <t xml:space="preserve"> </t>
  </si>
  <si>
    <t>10.02.06</t>
  </si>
  <si>
    <t>Total 10.02.06</t>
  </si>
  <si>
    <t>Subtotal 59.40.00</t>
  </si>
  <si>
    <t>„59.40.00”</t>
  </si>
  <si>
    <t>Total 59.40.00</t>
  </si>
  <si>
    <t>4-8 ianuarie 2021</t>
  </si>
  <si>
    <t>despagubire CEDO</t>
  </si>
  <si>
    <t>alimentare cont BT – plati CEDO</t>
  </si>
  <si>
    <t>06.01.2021</t>
  </si>
  <si>
    <t>ASPAAS</t>
  </si>
  <si>
    <t>TRANSFERURI INTRE UNITATI ALE ADMINISTRATIEI PUBLICE</t>
  </si>
  <si>
    <t>OP 32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</si>
</sst>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dddd\,\ d\ mmmm\ yyyy"/>
    <numFmt numFmtId="170" formatCode="00000"/>
    <numFmt numFmtId="171" formatCode="[$-418]#,##0.00"/>
    <numFmt numFmtId="172" formatCode="[$-418]d&quot;.&quot;m&quot;.&quot;yy&quot; &quot;hh&quot;:&quot;mm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sz val="11"/>
      <color indexed="8"/>
      <name val="Arial1"/>
      <family val="0"/>
    </font>
    <font>
      <sz val="10"/>
      <color indexed="8"/>
      <name val="Arial1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rgb="FF000000"/>
      <name val="Liberation Sans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  <font>
      <sz val="11"/>
      <color rgb="FF000000"/>
      <name val="Arial1"/>
      <family val="0"/>
    </font>
    <font>
      <sz val="10"/>
      <color rgb="FF000000"/>
      <name val="Arial1"/>
      <family val="0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rgb="FF000000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4" fillId="0" borderId="0" xfId="57" applyFont="1" applyBorder="1">
      <alignment/>
      <protection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57" applyNumberFormat="1" applyFont="1" applyFill="1" applyBorder="1" applyAlignment="1">
      <alignment horizontal="left"/>
      <protection/>
    </xf>
    <xf numFmtId="0" fontId="19" fillId="0" borderId="0" xfId="62" applyFont="1" applyAlignment="1">
      <alignment horizontal="left"/>
      <protection/>
    </xf>
    <xf numFmtId="0" fontId="21" fillId="0" borderId="13" xfId="57" applyFont="1" applyBorder="1" applyAlignment="1">
      <alignment horizontal="center"/>
      <protection/>
    </xf>
    <xf numFmtId="0" fontId="21" fillId="0" borderId="14" xfId="57" applyFont="1" applyBorder="1" applyAlignment="1">
      <alignment horizontal="center"/>
      <protection/>
    </xf>
    <xf numFmtId="0" fontId="21" fillId="0" borderId="15" xfId="57" applyFont="1" applyBorder="1" applyAlignment="1">
      <alignment horizontal="center"/>
      <protection/>
    </xf>
    <xf numFmtId="166" fontId="14" fillId="0" borderId="16" xfId="57" applyNumberFormat="1" applyFont="1" applyBorder="1" applyAlignment="1">
      <alignment horizontal="center"/>
      <protection/>
    </xf>
    <xf numFmtId="0" fontId="14" fillId="0" borderId="17" xfId="57" applyFont="1" applyBorder="1" applyAlignment="1">
      <alignment horizontal="center"/>
      <protection/>
    </xf>
    <xf numFmtId="4" fontId="14" fillId="0" borderId="18" xfId="57" applyNumberFormat="1" applyFont="1" applyBorder="1" applyAlignment="1">
      <alignment horizontal="center"/>
      <protection/>
    </xf>
    <xf numFmtId="0" fontId="21" fillId="0" borderId="13" xfId="57" applyFont="1" applyBorder="1" applyAlignment="1">
      <alignment horizontal="center"/>
      <protection/>
    </xf>
    <xf numFmtId="0" fontId="21" fillId="0" borderId="14" xfId="57" applyFont="1" applyBorder="1">
      <alignment/>
      <protection/>
    </xf>
    <xf numFmtId="4" fontId="21" fillId="0" borderId="15" xfId="57" applyNumberFormat="1" applyFont="1" applyBorder="1">
      <alignment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60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29" fillId="0" borderId="0" xfId="0" applyFont="1" applyAlignment="1">
      <alignment/>
    </xf>
    <xf numFmtId="0" fontId="30" fillId="24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/>
    </xf>
    <xf numFmtId="168" fontId="0" fillId="0" borderId="20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23" xfId="0" applyBorder="1" applyAlignment="1">
      <alignment/>
    </xf>
    <xf numFmtId="168" fontId="0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168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68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4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4" fontId="0" fillId="0" borderId="28" xfId="0" applyNumberFormat="1" applyBorder="1" applyAlignment="1">
      <alignment/>
    </xf>
    <xf numFmtId="0" fontId="31" fillId="24" borderId="13" xfId="0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/>
    </xf>
    <xf numFmtId="14" fontId="29" fillId="24" borderId="29" xfId="0" applyNumberFormat="1" applyFont="1" applyFill="1" applyBorder="1" applyAlignment="1">
      <alignment horizontal="center" vertical="center" wrapText="1"/>
    </xf>
    <xf numFmtId="0" fontId="29" fillId="24" borderId="29" xfId="0" applyFont="1" applyFill="1" applyBorder="1" applyAlignment="1">
      <alignment horizontal="center" vertical="center" wrapText="1"/>
    </xf>
    <xf numFmtId="0" fontId="29" fillId="24" borderId="29" xfId="0" applyFont="1" applyFill="1" applyBorder="1" applyAlignment="1">
      <alignment horizontal="left" vertical="center" wrapText="1"/>
    </xf>
    <xf numFmtId="0" fontId="29" fillId="24" borderId="29" xfId="0" applyFont="1" applyFill="1" applyBorder="1" applyAlignment="1">
      <alignment horizontal="center" wrapText="1"/>
    </xf>
    <xf numFmtId="14" fontId="29" fillId="24" borderId="30" xfId="0" applyNumberFormat="1" applyFont="1" applyFill="1" applyBorder="1" applyAlignment="1">
      <alignment horizontal="center" vertical="center" wrapText="1"/>
    </xf>
    <xf numFmtId="0" fontId="29" fillId="24" borderId="30" xfId="0" applyFont="1" applyFill="1" applyBorder="1" applyAlignment="1">
      <alignment horizontal="center" vertical="center" wrapText="1"/>
    </xf>
    <xf numFmtId="0" fontId="29" fillId="24" borderId="30" xfId="0" applyFont="1" applyFill="1" applyBorder="1" applyAlignment="1">
      <alignment horizontal="left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2" fontId="19" fillId="24" borderId="15" xfId="0" applyNumberFormat="1" applyFont="1" applyFill="1" applyBorder="1" applyAlignment="1">
      <alignment horizontal="center" vertical="center" wrapText="1"/>
    </xf>
    <xf numFmtId="14" fontId="29" fillId="24" borderId="17" xfId="0" applyNumberFormat="1" applyFont="1" applyFill="1" applyBorder="1" applyAlignment="1">
      <alignment horizontal="center" vertical="center" wrapText="1"/>
    </xf>
    <xf numFmtId="0" fontId="29" fillId="24" borderId="17" xfId="0" applyFont="1" applyFill="1" applyBorder="1" applyAlignment="1">
      <alignment horizontal="center" vertical="center" wrapText="1"/>
    </xf>
    <xf numFmtId="0" fontId="29" fillId="24" borderId="17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2" fillId="24" borderId="14" xfId="0" applyFont="1" applyFill="1" applyBorder="1" applyAlignment="1">
      <alignment horizontal="left" vertical="center" wrapText="1"/>
    </xf>
    <xf numFmtId="4" fontId="31" fillId="24" borderId="15" xfId="0" applyNumberFormat="1" applyFont="1" applyFill="1" applyBorder="1" applyAlignment="1">
      <alignment horizontal="right" vertical="center" wrapText="1"/>
    </xf>
    <xf numFmtId="0" fontId="30" fillId="24" borderId="31" xfId="0" applyFont="1" applyFill="1" applyBorder="1" applyAlignment="1">
      <alignment horizontal="center" vertical="center" wrapText="1"/>
    </xf>
    <xf numFmtId="43" fontId="29" fillId="24" borderId="32" xfId="0" applyNumberFormat="1" applyFont="1" applyFill="1" applyBorder="1" applyAlignment="1">
      <alignment horizontal="right" vertical="center" wrapText="1"/>
    </xf>
    <xf numFmtId="0" fontId="30" fillId="24" borderId="33" xfId="0" applyFont="1" applyFill="1" applyBorder="1" applyAlignment="1">
      <alignment horizontal="center" vertical="center" wrapText="1"/>
    </xf>
    <xf numFmtId="43" fontId="29" fillId="24" borderId="34" xfId="0" applyNumberFormat="1" applyFont="1" applyFill="1" applyBorder="1" applyAlignment="1">
      <alignment horizontal="right" vertical="center" wrapText="1"/>
    </xf>
    <xf numFmtId="0" fontId="30" fillId="24" borderId="16" xfId="0" applyFont="1" applyFill="1" applyBorder="1" applyAlignment="1">
      <alignment horizontal="center" vertical="center" wrapText="1"/>
    </xf>
    <xf numFmtId="43" fontId="29" fillId="24" borderId="18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right"/>
    </xf>
    <xf numFmtId="0" fontId="33" fillId="24" borderId="29" xfId="59" applyFont="1" applyFill="1" applyBorder="1" applyAlignment="1">
      <alignment horizontal="center"/>
      <protection/>
    </xf>
    <xf numFmtId="0" fontId="33" fillId="24" borderId="29" xfId="0" applyFont="1" applyFill="1" applyBorder="1" applyAlignment="1">
      <alignment/>
    </xf>
    <xf numFmtId="0" fontId="33" fillId="24" borderId="29" xfId="0" applyFont="1" applyFill="1" applyBorder="1" applyAlignment="1">
      <alignment horizontal="justify"/>
    </xf>
    <xf numFmtId="0" fontId="19" fillId="0" borderId="0" xfId="60" applyFont="1" applyAlignment="1">
      <alignment horizontal="center"/>
      <protection/>
    </xf>
    <xf numFmtId="0" fontId="0" fillId="0" borderId="0" xfId="60" applyAlignment="1">
      <alignment horizontal="center"/>
      <protection/>
    </xf>
    <xf numFmtId="0" fontId="0" fillId="0" borderId="0" xfId="62" applyAlignment="1">
      <alignment horizontal="center"/>
      <protection/>
    </xf>
    <xf numFmtId="0" fontId="33" fillId="0" borderId="35" xfId="59" applyFont="1" applyFill="1" applyBorder="1" applyAlignment="1">
      <alignment horizontal="center"/>
      <protection/>
    </xf>
    <xf numFmtId="0" fontId="33" fillId="24" borderId="17" xfId="0" applyFont="1" applyFill="1" applyBorder="1" applyAlignment="1">
      <alignment horizontal="justify"/>
    </xf>
    <xf numFmtId="0" fontId="33" fillId="24" borderId="0" xfId="0" applyFont="1" applyFill="1" applyBorder="1" applyAlignment="1">
      <alignment horizontal="justify"/>
    </xf>
    <xf numFmtId="0" fontId="0" fillId="0" borderId="0" xfId="60" applyBorder="1">
      <alignment/>
      <protection/>
    </xf>
    <xf numFmtId="0" fontId="33" fillId="24" borderId="0" xfId="0" applyFont="1" applyFill="1" applyBorder="1" applyAlignment="1">
      <alignment/>
    </xf>
    <xf numFmtId="0" fontId="0" fillId="24" borderId="17" xfId="60" applyFill="1" applyBorder="1" applyAlignment="1">
      <alignment horizontal="center"/>
      <protection/>
    </xf>
    <xf numFmtId="0" fontId="33" fillId="24" borderId="17" xfId="59" applyFont="1" applyFill="1" applyBorder="1" applyAlignment="1">
      <alignment horizontal="center"/>
      <protection/>
    </xf>
    <xf numFmtId="0" fontId="20" fillId="24" borderId="13" xfId="61" applyFont="1" applyFill="1" applyBorder="1" applyAlignment="1">
      <alignment horizontal="center"/>
      <protection/>
    </xf>
    <xf numFmtId="0" fontId="0" fillId="24" borderId="14" xfId="61" applyFill="1" applyBorder="1">
      <alignment/>
      <protection/>
    </xf>
    <xf numFmtId="0" fontId="34" fillId="24" borderId="14" xfId="61" applyFont="1" applyFill="1" applyBorder="1" applyAlignment="1">
      <alignment/>
      <protection/>
    </xf>
    <xf numFmtId="0" fontId="33" fillId="24" borderId="14" xfId="0" applyFont="1" applyFill="1" applyBorder="1" applyAlignment="1">
      <alignment horizontal="justify"/>
    </xf>
    <xf numFmtId="171" fontId="35" fillId="24" borderId="15" xfId="61" applyNumberFormat="1" applyFont="1" applyFill="1" applyBorder="1" applyAlignment="1">
      <alignment horizontal="right"/>
      <protection/>
    </xf>
    <xf numFmtId="0" fontId="33" fillId="0" borderId="36" xfId="59" applyFont="1" applyFill="1" applyBorder="1" applyAlignment="1">
      <alignment horizontal="center"/>
      <protection/>
    </xf>
    <xf numFmtId="0" fontId="33" fillId="24" borderId="30" xfId="59" applyFont="1" applyFill="1" applyBorder="1" applyAlignment="1">
      <alignment horizontal="center"/>
      <protection/>
    </xf>
    <xf numFmtId="0" fontId="36" fillId="24" borderId="31" xfId="59" applyFont="1" applyFill="1" applyBorder="1" applyAlignment="1">
      <alignment horizontal="center"/>
      <protection/>
    </xf>
    <xf numFmtId="171" fontId="36" fillId="24" borderId="32" xfId="0" applyNumberFormat="1" applyFont="1" applyFill="1" applyBorder="1" applyAlignment="1">
      <alignment/>
    </xf>
    <xf numFmtId="0" fontId="36" fillId="24" borderId="33" xfId="59" applyFont="1" applyFill="1" applyBorder="1" applyAlignment="1">
      <alignment horizontal="center"/>
      <protection/>
    </xf>
    <xf numFmtId="171" fontId="36" fillId="24" borderId="34" xfId="0" applyNumberFormat="1" applyFont="1" applyFill="1" applyBorder="1" applyAlignment="1">
      <alignment/>
    </xf>
    <xf numFmtId="0" fontId="22" fillId="24" borderId="33" xfId="61" applyFont="1" applyFill="1" applyBorder="1" applyAlignment="1">
      <alignment horizontal="center"/>
      <protection/>
    </xf>
    <xf numFmtId="0" fontId="0" fillId="24" borderId="33" xfId="60" applyFill="1" applyBorder="1" applyAlignment="1">
      <alignment horizontal="center"/>
      <protection/>
    </xf>
    <xf numFmtId="0" fontId="0" fillId="24" borderId="33" xfId="60" applyFont="1" applyFill="1" applyBorder="1" applyAlignment="1">
      <alignment horizontal="center"/>
      <protection/>
    </xf>
    <xf numFmtId="0" fontId="0" fillId="24" borderId="16" xfId="60" applyFill="1" applyBorder="1" applyAlignment="1">
      <alignment horizontal="center"/>
      <protection/>
    </xf>
    <xf numFmtId="171" fontId="36" fillId="24" borderId="18" xfId="0" applyNumberFormat="1" applyFont="1" applyFill="1" applyBorder="1" applyAlignment="1">
      <alignment/>
    </xf>
    <xf numFmtId="167" fontId="33" fillId="0" borderId="35" xfId="59" applyNumberFormat="1" applyFont="1" applyFill="1" applyBorder="1" applyAlignment="1">
      <alignment horizontal="center"/>
      <protection/>
    </xf>
    <xf numFmtId="0" fontId="33" fillId="24" borderId="29" xfId="0" applyFont="1" applyFill="1" applyBorder="1" applyAlignment="1">
      <alignment horizontal="justify"/>
    </xf>
    <xf numFmtId="0" fontId="22" fillId="0" borderId="0" xfId="60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14" fontId="19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19" fillId="0" borderId="37" xfId="0" applyFont="1" applyBorder="1" applyAlignment="1">
      <alignment/>
    </xf>
    <xf numFmtId="0" fontId="19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3" xfId="0" applyFont="1" applyBorder="1" applyAlignment="1">
      <alignment/>
    </xf>
    <xf numFmtId="3" fontId="0" fillId="0" borderId="45" xfId="0" applyNumberFormat="1" applyFont="1" applyBorder="1" applyAlignment="1">
      <alignment/>
    </xf>
    <xf numFmtId="49" fontId="19" fillId="0" borderId="37" xfId="0" applyNumberFormat="1" applyFont="1" applyBorder="1" applyAlignment="1">
      <alignment/>
    </xf>
    <xf numFmtId="14" fontId="19" fillId="0" borderId="37" xfId="0" applyNumberFormat="1" applyFont="1" applyBorder="1" applyAlignment="1">
      <alignment horizontal="left"/>
    </xf>
    <xf numFmtId="0" fontId="0" fillId="0" borderId="46" xfId="0" applyFont="1" applyBorder="1" applyAlignment="1">
      <alignment/>
    </xf>
    <xf numFmtId="0" fontId="0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0" fillId="0" borderId="47" xfId="0" applyBorder="1" applyAlignment="1">
      <alignment/>
    </xf>
    <xf numFmtId="3" fontId="0" fillId="0" borderId="47" xfId="0" applyNumberFormat="1" applyFont="1" applyBorder="1" applyAlignment="1">
      <alignment/>
    </xf>
    <xf numFmtId="14" fontId="19" fillId="0" borderId="46" xfId="0" applyNumberFormat="1" applyFont="1" applyBorder="1" applyAlignment="1">
      <alignment horizontal="left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168" fontId="0" fillId="0" borderId="49" xfId="0" applyNumberFormat="1" applyFont="1" applyBorder="1" applyAlignment="1">
      <alignment/>
    </xf>
    <xf numFmtId="0" fontId="30" fillId="0" borderId="35" xfId="57" applyFont="1" applyFill="1" applyBorder="1" applyAlignment="1">
      <alignment horizontal="left" wrapText="1"/>
      <protection/>
    </xf>
    <xf numFmtId="0" fontId="30" fillId="0" borderId="35" xfId="57" applyFont="1" applyFill="1" applyBorder="1" applyAlignment="1">
      <alignment horizontal="center" wrapText="1"/>
      <protection/>
    </xf>
    <xf numFmtId="172" fontId="30" fillId="0" borderId="50" xfId="57" applyNumberFormat="1" applyFont="1" applyFill="1" applyBorder="1" applyAlignment="1">
      <alignment horizontal="left"/>
      <protection/>
    </xf>
    <xf numFmtId="4" fontId="30" fillId="0" borderId="51" xfId="57" applyNumberFormat="1" applyFont="1" applyFill="1" applyBorder="1" applyAlignment="1">
      <alignment horizontal="right"/>
      <protection/>
    </xf>
    <xf numFmtId="0" fontId="19" fillId="25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30" fillId="24" borderId="35" xfId="57" applyFont="1" applyFill="1" applyBorder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3"/>
  <sheetViews>
    <sheetView tabSelected="1" zoomScalePageLayoutView="0" workbookViewId="0" topLeftCell="C1">
      <selection activeCell="K14" sqref="K14"/>
    </sheetView>
  </sheetViews>
  <sheetFormatPr defaultColWidth="9.140625" defaultRowHeight="12.75"/>
  <cols>
    <col min="1" max="2" width="0" style="0" hidden="1" customWidth="1"/>
    <col min="3" max="3" width="17.421875" style="0" customWidth="1"/>
    <col min="4" max="4" width="11.28125" style="0" customWidth="1"/>
    <col min="5" max="5" width="8.28125" style="0" customWidth="1"/>
    <col min="6" max="6" width="19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15" t="s">
        <v>27</v>
      </c>
      <c r="G6" s="20" t="s">
        <v>57</v>
      </c>
      <c r="H6" s="2"/>
    </row>
    <row r="7" spans="4:6" ht="13.5" thickBot="1">
      <c r="D7" s="1"/>
      <c r="E7" s="1"/>
      <c r="F7" s="1"/>
    </row>
    <row r="8" spans="3:7" ht="12.75">
      <c r="C8" s="17"/>
      <c r="D8" s="18" t="s">
        <v>3</v>
      </c>
      <c r="E8" s="18" t="s">
        <v>4</v>
      </c>
      <c r="F8" s="18" t="s">
        <v>5</v>
      </c>
      <c r="G8" s="19" t="s">
        <v>6</v>
      </c>
    </row>
    <row r="9" spans="3:7" ht="12.75">
      <c r="C9" s="120" t="s">
        <v>34</v>
      </c>
      <c r="D9" s="41"/>
      <c r="E9" s="41"/>
      <c r="F9" s="42">
        <v>0</v>
      </c>
      <c r="G9" s="121"/>
    </row>
    <row r="10" spans="3:7" ht="12.75">
      <c r="C10" s="122" t="s">
        <v>35</v>
      </c>
      <c r="D10" s="43" t="s">
        <v>36</v>
      </c>
      <c r="E10" s="44">
        <v>7</v>
      </c>
      <c r="F10" s="45">
        <v>7802056</v>
      </c>
      <c r="G10" s="123"/>
    </row>
    <row r="11" spans="3:7" ht="12.75">
      <c r="C11" s="122"/>
      <c r="D11" s="43"/>
      <c r="E11" s="44">
        <v>8</v>
      </c>
      <c r="F11" s="45">
        <v>6306381</v>
      </c>
      <c r="G11" s="123"/>
    </row>
    <row r="12" spans="3:7" ht="12.75">
      <c r="C12" s="122"/>
      <c r="D12" s="43"/>
      <c r="E12" s="44"/>
      <c r="F12" s="45"/>
      <c r="G12" s="123"/>
    </row>
    <row r="13" spans="3:7" ht="13.5" thickBot="1">
      <c r="C13" s="124" t="s">
        <v>37</v>
      </c>
      <c r="D13" s="47"/>
      <c r="E13" s="48"/>
      <c r="F13" s="49">
        <f>SUM(F9:F12)</f>
        <v>14108437</v>
      </c>
      <c r="G13" s="125"/>
    </row>
    <row r="14" spans="3:7" ht="12.75">
      <c r="C14" s="126" t="s">
        <v>38</v>
      </c>
      <c r="D14" s="39"/>
      <c r="E14" s="50"/>
      <c r="F14" s="51">
        <v>0</v>
      </c>
      <c r="G14" s="127"/>
    </row>
    <row r="15" spans="3:7" ht="12.75">
      <c r="C15" s="128" t="s">
        <v>39</v>
      </c>
      <c r="D15" s="43" t="s">
        <v>36</v>
      </c>
      <c r="E15" s="44">
        <v>7</v>
      </c>
      <c r="F15" s="45">
        <v>533784</v>
      </c>
      <c r="G15" s="123"/>
    </row>
    <row r="16" spans="3:7" ht="12.75">
      <c r="C16" s="128"/>
      <c r="D16" s="44"/>
      <c r="E16" s="44">
        <v>8</v>
      </c>
      <c r="F16" s="45">
        <v>414760</v>
      </c>
      <c r="G16" s="123"/>
    </row>
    <row r="17" spans="3:7" ht="12.75">
      <c r="C17" s="129"/>
      <c r="D17" s="52"/>
      <c r="E17" s="52"/>
      <c r="F17" s="53"/>
      <c r="G17" s="130"/>
    </row>
    <row r="18" spans="3:7" ht="13.5" thickBot="1">
      <c r="C18" s="124" t="s">
        <v>40</v>
      </c>
      <c r="D18" s="48"/>
      <c r="E18" s="48"/>
      <c r="F18" s="49">
        <f>SUM(F14:F17)</f>
        <v>948544</v>
      </c>
      <c r="G18" s="125"/>
    </row>
    <row r="19" spans="3:7" ht="12.75">
      <c r="C19" s="131" t="s">
        <v>41</v>
      </c>
      <c r="D19" s="55"/>
      <c r="E19" s="55"/>
      <c r="F19" s="56">
        <v>0</v>
      </c>
      <c r="G19" s="132"/>
    </row>
    <row r="20" spans="3:7" ht="12.75">
      <c r="C20" s="133" t="s">
        <v>42</v>
      </c>
      <c r="D20" s="43" t="s">
        <v>36</v>
      </c>
      <c r="E20" s="57">
        <v>7</v>
      </c>
      <c r="F20" s="58">
        <v>71545</v>
      </c>
      <c r="G20" s="123"/>
    </row>
    <row r="21" spans="3:7" ht="12.75">
      <c r="C21" s="129"/>
      <c r="D21" s="54"/>
      <c r="E21" s="59">
        <v>8</v>
      </c>
      <c r="F21" s="60">
        <v>58985</v>
      </c>
      <c r="G21" s="123"/>
    </row>
    <row r="22" spans="3:7" ht="12.75">
      <c r="C22" s="129"/>
      <c r="D22" s="54"/>
      <c r="E22" s="54"/>
      <c r="F22" s="53"/>
      <c r="G22" s="130"/>
    </row>
    <row r="23" spans="3:7" ht="13.5" thickBot="1">
      <c r="C23" s="124" t="s">
        <v>43</v>
      </c>
      <c r="D23" s="46"/>
      <c r="E23" s="46"/>
      <c r="F23" s="49">
        <f>SUM(F19:F22)</f>
        <v>130530</v>
      </c>
      <c r="G23" s="125"/>
    </row>
    <row r="24" spans="3:7" ht="12.75">
      <c r="C24" s="131" t="s">
        <v>44</v>
      </c>
      <c r="D24" s="55"/>
      <c r="E24" s="55"/>
      <c r="F24" s="56">
        <v>0</v>
      </c>
      <c r="G24" s="132"/>
    </row>
    <row r="25" spans="3:7" ht="12.75">
      <c r="C25" s="134" t="s">
        <v>45</v>
      </c>
      <c r="D25" s="43" t="s">
        <v>36</v>
      </c>
      <c r="E25" s="57">
        <v>7</v>
      </c>
      <c r="F25" s="58">
        <v>264855</v>
      </c>
      <c r="G25" s="123"/>
    </row>
    <row r="26" spans="3:7" ht="12.75">
      <c r="C26" s="129"/>
      <c r="D26" s="54"/>
      <c r="E26" s="59">
        <v>8</v>
      </c>
      <c r="F26" s="60">
        <v>206787</v>
      </c>
      <c r="G26" s="123"/>
    </row>
    <row r="27" spans="3:7" ht="12.75">
      <c r="C27" s="129"/>
      <c r="D27" s="54"/>
      <c r="E27" s="54"/>
      <c r="F27" s="53"/>
      <c r="G27" s="123"/>
    </row>
    <row r="28" spans="3:7" ht="12.75">
      <c r="C28" s="129"/>
      <c r="D28" s="54"/>
      <c r="E28" s="54"/>
      <c r="F28" s="53"/>
      <c r="G28" s="130"/>
    </row>
    <row r="29" spans="3:7" ht="13.5" thickBot="1">
      <c r="C29" s="124" t="s">
        <v>46</v>
      </c>
      <c r="D29" s="46"/>
      <c r="E29" s="46"/>
      <c r="F29" s="49">
        <f>SUM(F24:F28)</f>
        <v>471642</v>
      </c>
      <c r="G29" s="125"/>
    </row>
    <row r="30" spans="3:7" ht="12.75">
      <c r="C30" s="135" t="s">
        <v>47</v>
      </c>
      <c r="D30" s="55"/>
      <c r="E30" s="55"/>
      <c r="F30" s="56">
        <v>0</v>
      </c>
      <c r="G30" s="136"/>
    </row>
    <row r="31" spans="3:7" ht="12.75">
      <c r="C31" s="137" t="s">
        <v>48</v>
      </c>
      <c r="D31" s="43" t="s">
        <v>36</v>
      </c>
      <c r="E31" s="43">
        <v>7</v>
      </c>
      <c r="F31" s="45">
        <v>278866</v>
      </c>
      <c r="G31" s="123"/>
    </row>
    <row r="32" spans="3:7" ht="12.75">
      <c r="C32" s="137"/>
      <c r="D32" s="43"/>
      <c r="E32" s="43"/>
      <c r="F32" s="45">
        <v>55612</v>
      </c>
      <c r="G32" s="123"/>
    </row>
    <row r="33" spans="3:7" ht="12.75">
      <c r="C33" s="137"/>
      <c r="D33" s="43"/>
      <c r="E33" s="43"/>
      <c r="F33" s="45"/>
      <c r="G33" s="123"/>
    </row>
    <row r="34" spans="3:7" ht="12.75">
      <c r="C34" s="128"/>
      <c r="D34" s="54"/>
      <c r="E34" s="54"/>
      <c r="F34" s="53"/>
      <c r="G34" s="123"/>
    </row>
    <row r="35" spans="3:7" ht="13.5" thickBot="1">
      <c r="C35" s="124" t="s">
        <v>49</v>
      </c>
      <c r="D35" s="46"/>
      <c r="E35" s="46"/>
      <c r="F35" s="49">
        <f>SUM(F30:F34)</f>
        <v>334478</v>
      </c>
      <c r="G35" s="138"/>
    </row>
    <row r="36" spans="3:7" ht="12.75">
      <c r="C36" s="135" t="s">
        <v>50</v>
      </c>
      <c r="D36" s="55"/>
      <c r="E36" s="55"/>
      <c r="F36" s="56">
        <v>0</v>
      </c>
      <c r="G36" s="136" t="s">
        <v>51</v>
      </c>
    </row>
    <row r="37" spans="3:7" ht="12.75" hidden="1">
      <c r="C37" s="137" t="s">
        <v>52</v>
      </c>
      <c r="D37" s="43" t="s">
        <v>36</v>
      </c>
      <c r="E37" s="43">
        <v>6</v>
      </c>
      <c r="F37" s="53">
        <f>-1450</f>
        <v>-1450</v>
      </c>
      <c r="G37" s="123"/>
    </row>
    <row r="38" spans="3:7" ht="12.75">
      <c r="C38" s="137"/>
      <c r="D38" s="43"/>
      <c r="E38" s="43"/>
      <c r="F38" s="53"/>
      <c r="G38" s="123"/>
    </row>
    <row r="39" spans="3:7" ht="13.5" thickBot="1">
      <c r="C39" s="124" t="s">
        <v>53</v>
      </c>
      <c r="D39" s="46"/>
      <c r="E39" s="46"/>
      <c r="F39" s="49">
        <f>SUM(F36:F38)</f>
        <v>-1450</v>
      </c>
      <c r="G39" s="139"/>
    </row>
    <row r="40" spans="3:7" ht="12.75">
      <c r="C40" s="135" t="s">
        <v>54</v>
      </c>
      <c r="D40" s="55"/>
      <c r="E40" s="55"/>
      <c r="F40" s="56">
        <v>0</v>
      </c>
      <c r="G40" s="136"/>
    </row>
    <row r="41" spans="3:7" ht="12.75">
      <c r="C41" s="140" t="s">
        <v>55</v>
      </c>
      <c r="D41" s="43" t="s">
        <v>36</v>
      </c>
      <c r="E41" s="43">
        <v>8</v>
      </c>
      <c r="F41" s="53">
        <v>107553</v>
      </c>
      <c r="G41" s="123"/>
    </row>
    <row r="42" spans="3:7" ht="12.75">
      <c r="C42" s="129"/>
      <c r="D42" s="54"/>
      <c r="E42" s="54"/>
      <c r="F42" s="53"/>
      <c r="G42" s="123"/>
    </row>
    <row r="43" spans="3:7" ht="13.5" thickBot="1">
      <c r="C43" s="141" t="s">
        <v>56</v>
      </c>
      <c r="D43" s="142"/>
      <c r="E43" s="142"/>
      <c r="F43" s="143">
        <f>SUM(F40:F42)</f>
        <v>107553</v>
      </c>
      <c r="G43" s="13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6.140625" style="11" customWidth="1"/>
    <col min="2" max="2" width="14.140625" style="11" customWidth="1"/>
    <col min="3" max="3" width="57.421875" style="11" customWidth="1"/>
    <col min="4" max="4" width="29.281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11</v>
      </c>
      <c r="B1" s="10"/>
      <c r="C1" s="10"/>
      <c r="D1" s="10"/>
    </row>
    <row r="3" spans="1:5" ht="15.75" customHeight="1">
      <c r="A3" s="148" t="s">
        <v>12</v>
      </c>
      <c r="B3" s="148"/>
      <c r="C3" s="148"/>
      <c r="D3" s="148"/>
      <c r="E3" s="12"/>
    </row>
    <row r="4" spans="1:4" ht="19.5" customHeight="1">
      <c r="A4" s="13" t="s">
        <v>13</v>
      </c>
      <c r="B4" s="13"/>
      <c r="C4" s="13"/>
      <c r="D4" s="13"/>
    </row>
    <row r="5" spans="1:4" ht="12.75">
      <c r="A5" s="14"/>
      <c r="B5" s="149"/>
      <c r="C5" s="149"/>
      <c r="D5" s="149"/>
    </row>
    <row r="6" spans="1:4" ht="12.75">
      <c r="A6" s="14"/>
      <c r="B6" s="16" t="s">
        <v>27</v>
      </c>
      <c r="C6" s="21" t="str">
        <f>personal!G6</f>
        <v>4-8 ianuarie 2021</v>
      </c>
      <c r="D6" s="14"/>
    </row>
    <row r="7" ht="13.5" thickBot="1"/>
    <row r="8" spans="1:5" ht="13.5" thickBot="1">
      <c r="A8" s="23" t="s">
        <v>14</v>
      </c>
      <c r="B8" s="24" t="s">
        <v>15</v>
      </c>
      <c r="C8" s="24" t="s">
        <v>16</v>
      </c>
      <c r="D8" s="24" t="s">
        <v>17</v>
      </c>
      <c r="E8" s="25" t="s">
        <v>18</v>
      </c>
    </row>
    <row r="9" spans="1:5" ht="12.75">
      <c r="A9" s="146" t="s">
        <v>60</v>
      </c>
      <c r="B9" s="150" t="s">
        <v>63</v>
      </c>
      <c r="C9" s="144" t="s">
        <v>62</v>
      </c>
      <c r="D9" s="145" t="s">
        <v>61</v>
      </c>
      <c r="E9" s="147">
        <v>162000</v>
      </c>
    </row>
    <row r="10" spans="1:5" ht="13.5" thickBot="1">
      <c r="A10" s="26"/>
      <c r="B10" s="27"/>
      <c r="C10" s="27"/>
      <c r="D10" s="27"/>
      <c r="E10" s="28"/>
    </row>
    <row r="11" spans="1:5" ht="18" customHeight="1" thickBot="1">
      <c r="A11" s="29" t="s">
        <v>19</v>
      </c>
      <c r="B11" s="30"/>
      <c r="C11" s="30"/>
      <c r="D11" s="30"/>
      <c r="E11" s="31">
        <f>SUM(E9:E10)</f>
        <v>162000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7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9.140625" style="0" customWidth="1"/>
    <col min="2" max="2" width="16.28125" style="0" customWidth="1"/>
    <col min="3" max="3" width="17.421875" style="0" customWidth="1"/>
    <col min="4" max="4" width="23.8515625" style="0" customWidth="1"/>
    <col min="5" max="5" width="35.421875" style="0" customWidth="1"/>
    <col min="6" max="6" width="25.140625" style="36" customWidth="1"/>
    <col min="9" max="9" width="9.140625" style="2" customWidth="1"/>
    <col min="10" max="10" width="34.00390625" style="0" customWidth="1"/>
  </cols>
  <sheetData>
    <row r="1" spans="1:6" ht="12.75">
      <c r="A1" s="118"/>
      <c r="B1" s="118"/>
      <c r="C1" s="118"/>
      <c r="D1" s="118"/>
      <c r="E1" s="118"/>
      <c r="F1" s="119"/>
    </row>
    <row r="2" spans="1:6" ht="12.75">
      <c r="A2" s="118" t="s">
        <v>20</v>
      </c>
      <c r="B2" s="118"/>
      <c r="C2" s="118"/>
      <c r="D2" s="118"/>
      <c r="E2" s="118"/>
      <c r="F2" s="119"/>
    </row>
    <row r="3" spans="1:6" ht="12.75">
      <c r="A3" s="118"/>
      <c r="B3" s="118"/>
      <c r="C3" s="118"/>
      <c r="D3" s="118"/>
      <c r="E3" s="118"/>
      <c r="F3" s="119"/>
    </row>
    <row r="4" spans="1:6" ht="12.75">
      <c r="A4" s="118" t="s">
        <v>28</v>
      </c>
      <c r="B4" s="118"/>
      <c r="C4" s="118"/>
      <c r="D4" s="118"/>
      <c r="E4" s="118"/>
      <c r="F4" s="119"/>
    </row>
    <row r="5" spans="1:6" ht="12.75">
      <c r="A5" s="118" t="s">
        <v>22</v>
      </c>
      <c r="B5" s="118"/>
      <c r="C5" s="118"/>
      <c r="D5" s="85" t="s">
        <v>27</v>
      </c>
      <c r="E5" s="20" t="str">
        <f>personal!G6</f>
        <v>4-8 ianuarie 2021</v>
      </c>
      <c r="F5" s="119"/>
    </row>
    <row r="6" spans="1:6" ht="13.5" thickBot="1">
      <c r="A6" s="118"/>
      <c r="B6" s="118"/>
      <c r="C6" s="118"/>
      <c r="D6" s="20"/>
      <c r="E6" s="20"/>
      <c r="F6" s="119"/>
    </row>
    <row r="7" spans="1:9" ht="46.5" customHeight="1" thickBot="1">
      <c r="A7" s="70" t="s">
        <v>8</v>
      </c>
      <c r="B7" s="71" t="s">
        <v>9</v>
      </c>
      <c r="C7" s="71" t="s">
        <v>10</v>
      </c>
      <c r="D7" s="71" t="s">
        <v>23</v>
      </c>
      <c r="E7" s="71" t="s">
        <v>29</v>
      </c>
      <c r="F7" s="72" t="s">
        <v>25</v>
      </c>
      <c r="I7"/>
    </row>
    <row r="8" spans="1:9" ht="12.75">
      <c r="A8" s="79">
        <v>1</v>
      </c>
      <c r="B8" s="67">
        <v>44202</v>
      </c>
      <c r="C8" s="68">
        <v>13</v>
      </c>
      <c r="D8" s="68" t="s">
        <v>30</v>
      </c>
      <c r="E8" s="69" t="s">
        <v>31</v>
      </c>
      <c r="F8" s="80">
        <v>1217.75</v>
      </c>
      <c r="I8"/>
    </row>
    <row r="9" spans="1:9" ht="19.5" customHeight="1">
      <c r="A9" s="81">
        <v>2</v>
      </c>
      <c r="B9" s="63">
        <v>44202</v>
      </c>
      <c r="C9" s="64">
        <v>15</v>
      </c>
      <c r="D9" s="64" t="s">
        <v>30</v>
      </c>
      <c r="E9" s="65" t="s">
        <v>31</v>
      </c>
      <c r="F9" s="82">
        <v>608.88</v>
      </c>
      <c r="I9"/>
    </row>
    <row r="10" spans="1:9" ht="18" customHeight="1">
      <c r="A10" s="81">
        <v>3</v>
      </c>
      <c r="B10" s="63">
        <v>44202</v>
      </c>
      <c r="C10" s="66">
        <v>16</v>
      </c>
      <c r="D10" s="64" t="s">
        <v>30</v>
      </c>
      <c r="E10" s="65" t="s">
        <v>31</v>
      </c>
      <c r="F10" s="82">
        <v>608.88</v>
      </c>
      <c r="I10"/>
    </row>
    <row r="11" spans="1:9" ht="18.75" customHeight="1">
      <c r="A11" s="81">
        <v>4</v>
      </c>
      <c r="B11" s="63">
        <v>44202</v>
      </c>
      <c r="C11" s="66">
        <v>22</v>
      </c>
      <c r="D11" s="64" t="s">
        <v>30</v>
      </c>
      <c r="E11" s="65" t="s">
        <v>31</v>
      </c>
      <c r="F11" s="82">
        <v>1217.75</v>
      </c>
      <c r="I11"/>
    </row>
    <row r="12" spans="1:6" ht="15.75" customHeight="1">
      <c r="A12" s="81">
        <v>5</v>
      </c>
      <c r="B12" s="63">
        <v>44202</v>
      </c>
      <c r="C12" s="64">
        <v>24</v>
      </c>
      <c r="D12" s="64" t="s">
        <v>30</v>
      </c>
      <c r="E12" s="65" t="s">
        <v>31</v>
      </c>
      <c r="F12" s="82">
        <v>2435.5</v>
      </c>
    </row>
    <row r="13" spans="1:10" ht="18.75" customHeight="1">
      <c r="A13" s="81">
        <v>6</v>
      </c>
      <c r="B13" s="63">
        <v>44202</v>
      </c>
      <c r="C13" s="64">
        <v>26</v>
      </c>
      <c r="D13" s="64" t="s">
        <v>30</v>
      </c>
      <c r="E13" s="65" t="s">
        <v>31</v>
      </c>
      <c r="F13" s="82">
        <v>1826.62</v>
      </c>
      <c r="J13" s="37"/>
    </row>
    <row r="14" spans="1:6" ht="18" customHeight="1">
      <c r="A14" s="81">
        <v>7</v>
      </c>
      <c r="B14" s="63">
        <v>44202</v>
      </c>
      <c r="C14" s="64">
        <v>28</v>
      </c>
      <c r="D14" s="64" t="s">
        <v>30</v>
      </c>
      <c r="E14" s="65" t="s">
        <v>31</v>
      </c>
      <c r="F14" s="82">
        <v>608.88</v>
      </c>
    </row>
    <row r="15" spans="1:6" ht="18" customHeight="1">
      <c r="A15" s="81">
        <v>8</v>
      </c>
      <c r="B15" s="63">
        <v>44202</v>
      </c>
      <c r="C15" s="64">
        <v>30</v>
      </c>
      <c r="D15" s="64" t="s">
        <v>30</v>
      </c>
      <c r="E15" s="65" t="s">
        <v>31</v>
      </c>
      <c r="F15" s="82">
        <v>26517.72</v>
      </c>
    </row>
    <row r="16" spans="1:6" ht="18" customHeight="1">
      <c r="A16" s="81">
        <v>9</v>
      </c>
      <c r="B16" s="63">
        <v>44203</v>
      </c>
      <c r="C16" s="64">
        <v>38</v>
      </c>
      <c r="D16" s="64" t="s">
        <v>30</v>
      </c>
      <c r="E16" s="65" t="s">
        <v>31</v>
      </c>
      <c r="F16" s="82">
        <v>1461</v>
      </c>
    </row>
    <row r="17" spans="1:6" ht="18" customHeight="1">
      <c r="A17" s="81">
        <v>10</v>
      </c>
      <c r="B17" s="63">
        <v>44203</v>
      </c>
      <c r="C17" s="64">
        <v>42</v>
      </c>
      <c r="D17" s="64" t="s">
        <v>30</v>
      </c>
      <c r="E17" s="65" t="s">
        <v>31</v>
      </c>
      <c r="F17" s="82">
        <v>1217.5</v>
      </c>
    </row>
    <row r="18" spans="1:6" ht="18" customHeight="1">
      <c r="A18" s="81">
        <v>11</v>
      </c>
      <c r="B18" s="63">
        <v>44203</v>
      </c>
      <c r="C18" s="64">
        <v>44</v>
      </c>
      <c r="D18" s="64" t="s">
        <v>30</v>
      </c>
      <c r="E18" s="65" t="s">
        <v>31</v>
      </c>
      <c r="F18" s="82">
        <v>1217.5</v>
      </c>
    </row>
    <row r="19" spans="1:6" ht="18" customHeight="1">
      <c r="A19" s="81">
        <v>12</v>
      </c>
      <c r="B19" s="63">
        <v>44203</v>
      </c>
      <c r="C19" s="64">
        <v>46</v>
      </c>
      <c r="D19" s="64" t="s">
        <v>30</v>
      </c>
      <c r="E19" s="65" t="s">
        <v>31</v>
      </c>
      <c r="F19" s="82">
        <v>913.12</v>
      </c>
    </row>
    <row r="20" spans="1:6" ht="18" customHeight="1">
      <c r="A20" s="81">
        <v>13</v>
      </c>
      <c r="B20" s="63">
        <v>44203</v>
      </c>
      <c r="C20" s="64">
        <v>48</v>
      </c>
      <c r="D20" s="64" t="s">
        <v>30</v>
      </c>
      <c r="E20" s="65" t="s">
        <v>31</v>
      </c>
      <c r="F20" s="82">
        <v>2739.38</v>
      </c>
    </row>
    <row r="21" spans="1:6" ht="18" customHeight="1">
      <c r="A21" s="81">
        <v>14</v>
      </c>
      <c r="B21" s="63">
        <v>44203</v>
      </c>
      <c r="C21" s="64">
        <v>50</v>
      </c>
      <c r="D21" s="64" t="s">
        <v>30</v>
      </c>
      <c r="E21" s="65" t="s">
        <v>31</v>
      </c>
      <c r="F21" s="82">
        <v>608.75</v>
      </c>
    </row>
    <row r="22" spans="1:6" ht="18" customHeight="1">
      <c r="A22" s="81">
        <v>15</v>
      </c>
      <c r="B22" s="63">
        <v>44203</v>
      </c>
      <c r="C22" s="64">
        <v>52</v>
      </c>
      <c r="D22" s="64" t="s">
        <v>30</v>
      </c>
      <c r="E22" s="65" t="s">
        <v>31</v>
      </c>
      <c r="F22" s="82">
        <v>608.75</v>
      </c>
    </row>
    <row r="23" spans="1:6" ht="18" customHeight="1">
      <c r="A23" s="81">
        <v>16</v>
      </c>
      <c r="B23" s="63">
        <v>44204</v>
      </c>
      <c r="C23" s="64">
        <v>538</v>
      </c>
      <c r="D23" s="64" t="s">
        <v>32</v>
      </c>
      <c r="E23" s="65" t="s">
        <v>33</v>
      </c>
      <c r="F23" s="82">
        <v>65000</v>
      </c>
    </row>
    <row r="24" spans="1:6" ht="18" customHeight="1">
      <c r="A24" s="81">
        <v>17</v>
      </c>
      <c r="B24" s="63">
        <v>44204</v>
      </c>
      <c r="C24" s="64">
        <v>559</v>
      </c>
      <c r="D24" s="64" t="s">
        <v>30</v>
      </c>
      <c r="E24" s="65" t="s">
        <v>31</v>
      </c>
      <c r="F24" s="82">
        <v>5415.55</v>
      </c>
    </row>
    <row r="25" spans="1:6" ht="18" customHeight="1" thickBot="1">
      <c r="A25" s="83"/>
      <c r="B25" s="73"/>
      <c r="C25" s="74"/>
      <c r="D25" s="74"/>
      <c r="E25" s="75"/>
      <c r="F25" s="84"/>
    </row>
    <row r="26" spans="1:9" s="1" customFormat="1" ht="18" customHeight="1" thickBot="1">
      <c r="A26" s="61"/>
      <c r="B26" s="76"/>
      <c r="C26" s="76"/>
      <c r="D26" s="76"/>
      <c r="E26" s="77" t="s">
        <v>7</v>
      </c>
      <c r="F26" s="78">
        <f>SUM(F8:F25)</f>
        <v>114223.53000000001</v>
      </c>
      <c r="I26" s="62"/>
    </row>
    <row r="27" spans="1:3" ht="18" customHeight="1">
      <c r="A27" s="38"/>
      <c r="B27" s="39"/>
      <c r="C27" s="40"/>
    </row>
    <row r="28" spans="1:3" ht="18" customHeight="1">
      <c r="A28" s="38"/>
      <c r="C28" s="40"/>
    </row>
    <row r="29" ht="18" customHeight="1">
      <c r="C29" s="40"/>
    </row>
    <row r="30" ht="18" customHeight="1">
      <c r="D30" s="39"/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>
      <c r="I229"/>
    </row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>
      <c r="I267"/>
    </row>
    <row r="268" ht="18" customHeight="1">
      <c r="I268"/>
    </row>
    <row r="269" ht="18" customHeight="1">
      <c r="I269"/>
    </row>
    <row r="270" ht="18" customHeight="1">
      <c r="I270"/>
    </row>
    <row r="271" ht="18" customHeight="1">
      <c r="I271"/>
    </row>
    <row r="272" ht="18" customHeight="1">
      <c r="I272"/>
    </row>
    <row r="273" ht="18" customHeight="1">
      <c r="I273"/>
    </row>
    <row r="274" ht="18" customHeight="1">
      <c r="I274"/>
    </row>
    <row r="275" ht="18" customHeight="1">
      <c r="I275"/>
    </row>
    <row r="276" ht="18" customHeight="1">
      <c r="I276"/>
    </row>
    <row r="277" ht="18" customHeight="1">
      <c r="I277"/>
    </row>
    <row r="278" ht="18" customHeight="1">
      <c r="I278"/>
    </row>
    <row r="279" ht="18" customHeight="1">
      <c r="I279"/>
    </row>
    <row r="280" ht="18" customHeight="1">
      <c r="I280"/>
    </row>
    <row r="281" ht="18" customHeight="1">
      <c r="I281"/>
    </row>
    <row r="282" ht="18" customHeight="1">
      <c r="I282"/>
    </row>
    <row r="283" ht="18" customHeight="1">
      <c r="I283"/>
    </row>
    <row r="284" ht="18" customHeight="1">
      <c r="I284"/>
    </row>
    <row r="285" ht="18" customHeight="1">
      <c r="I285"/>
    </row>
    <row r="286" ht="18" customHeight="1">
      <c r="I286"/>
    </row>
    <row r="287" ht="18" customHeight="1">
      <c r="I287"/>
    </row>
    <row r="288" ht="18" customHeight="1">
      <c r="I288"/>
    </row>
    <row r="289" ht="18" customHeight="1">
      <c r="I289"/>
    </row>
    <row r="290" ht="18" customHeight="1">
      <c r="I290"/>
    </row>
    <row r="291" ht="18" customHeight="1">
      <c r="I291"/>
    </row>
    <row r="292" ht="18" customHeight="1">
      <c r="I292"/>
    </row>
    <row r="293" ht="18" customHeight="1">
      <c r="I293"/>
    </row>
    <row r="294" ht="18" customHeight="1">
      <c r="I294"/>
    </row>
    <row r="295" ht="18" customHeight="1">
      <c r="I295"/>
    </row>
    <row r="296" ht="18" customHeight="1">
      <c r="I296"/>
    </row>
    <row r="297" ht="18" customHeight="1">
      <c r="I297"/>
    </row>
    <row r="298" ht="18" customHeight="1">
      <c r="I298"/>
    </row>
    <row r="299" ht="18" customHeight="1">
      <c r="I299"/>
    </row>
    <row r="300" ht="18" customHeight="1">
      <c r="I300"/>
    </row>
    <row r="301" ht="18" customHeight="1">
      <c r="I301"/>
    </row>
    <row r="302" ht="18" customHeight="1">
      <c r="I302"/>
    </row>
    <row r="303" ht="18" customHeight="1">
      <c r="I303"/>
    </row>
    <row r="304" ht="18" customHeight="1">
      <c r="I304"/>
    </row>
    <row r="305" ht="18" customHeight="1">
      <c r="I305"/>
    </row>
    <row r="306" ht="18" customHeight="1">
      <c r="I306"/>
    </row>
    <row r="307" ht="18" customHeight="1">
      <c r="I307"/>
    </row>
    <row r="308" ht="18" customHeight="1">
      <c r="I308"/>
    </row>
    <row r="309" ht="18" customHeight="1">
      <c r="I309"/>
    </row>
    <row r="310" ht="18" customHeight="1">
      <c r="I310"/>
    </row>
    <row r="311" ht="18" customHeight="1">
      <c r="I311"/>
    </row>
    <row r="312" ht="18" customHeight="1">
      <c r="I312"/>
    </row>
    <row r="313" ht="18" customHeight="1">
      <c r="I313"/>
    </row>
    <row r="314" ht="18" customHeight="1">
      <c r="I314"/>
    </row>
    <row r="315" ht="18" customHeight="1">
      <c r="I315"/>
    </row>
    <row r="316" ht="18" customHeight="1">
      <c r="I316"/>
    </row>
    <row r="317" ht="18" customHeight="1">
      <c r="I317"/>
    </row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5.75" customHeight="1"/>
    <row r="566" ht="15.75" customHeight="1"/>
    <row r="567" ht="15.75" customHeight="1"/>
    <row r="568" ht="15" customHeight="1"/>
    <row r="574" ht="15.75" customHeight="1"/>
    <row r="627" ht="18.75" customHeight="1"/>
    <row r="629" ht="15.75" customHeight="1"/>
    <row r="630" ht="15" customHeight="1"/>
    <row r="866" ht="16.5" customHeight="1"/>
    <row r="868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9"/>
  <sheetViews>
    <sheetView zoomScalePageLayoutView="0" workbookViewId="0" topLeftCell="A28">
      <selection activeCell="I51" sqref="I51"/>
    </sheetView>
  </sheetViews>
  <sheetFormatPr defaultColWidth="10.421875" defaultRowHeight="12.75"/>
  <cols>
    <col min="1" max="1" width="9.421875" style="90" customWidth="1"/>
    <col min="2" max="2" width="17.28125" style="9" customWidth="1"/>
    <col min="3" max="3" width="14.7109375" style="9" customWidth="1"/>
    <col min="4" max="4" width="24.71093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89"/>
      <c r="B1" s="5"/>
      <c r="C1" s="6"/>
      <c r="D1" s="6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89" t="s">
        <v>21</v>
      </c>
      <c r="B3" s="6"/>
      <c r="C3" s="5"/>
      <c r="D3" s="6"/>
      <c r="E3" s="7"/>
      <c r="F3" s="5"/>
    </row>
    <row r="4" spans="1:6" ht="12.75">
      <c r="A4" s="89" t="s">
        <v>26</v>
      </c>
      <c r="B4" s="6"/>
      <c r="C4" s="5"/>
      <c r="D4" s="6"/>
      <c r="E4" s="7"/>
      <c r="F4" s="6"/>
    </row>
    <row r="5" spans="1:6" ht="12.75">
      <c r="A5" s="91"/>
      <c r="B5" s="6"/>
      <c r="C5" s="5"/>
      <c r="D5" s="5"/>
      <c r="E5" s="5"/>
      <c r="F5" s="5"/>
    </row>
    <row r="6" spans="1:6" ht="12.75">
      <c r="A6" s="91"/>
      <c r="B6" s="8"/>
      <c r="C6" s="16" t="s">
        <v>27</v>
      </c>
      <c r="D6" s="22" t="str">
        <f>personal!G6</f>
        <v>4-8 ianuarie 2021</v>
      </c>
      <c r="E6" s="5"/>
      <c r="F6" s="5"/>
    </row>
    <row r="7" spans="1:6" ht="13.5" thickBot="1">
      <c r="A7" s="91"/>
      <c r="B7" s="5"/>
      <c r="C7" s="5"/>
      <c r="D7" s="5"/>
      <c r="E7" s="5"/>
      <c r="F7" s="5"/>
    </row>
    <row r="8" spans="1:6" ht="51.75" thickBot="1">
      <c r="A8" s="32" t="s">
        <v>8</v>
      </c>
      <c r="B8" s="33" t="s">
        <v>9</v>
      </c>
      <c r="C8" s="34" t="s">
        <v>10</v>
      </c>
      <c r="D8" s="33" t="s">
        <v>23</v>
      </c>
      <c r="E8" s="33" t="s">
        <v>24</v>
      </c>
      <c r="F8" s="35" t="s">
        <v>25</v>
      </c>
    </row>
    <row r="9" spans="1:6" ht="14.25">
      <c r="A9" s="106">
        <v>1</v>
      </c>
      <c r="B9" s="115">
        <v>44202</v>
      </c>
      <c r="C9" s="104">
        <v>11</v>
      </c>
      <c r="D9" s="105" t="s">
        <v>30</v>
      </c>
      <c r="E9" s="95"/>
      <c r="F9" s="107">
        <v>136388</v>
      </c>
    </row>
    <row r="10" spans="1:6" ht="14.25">
      <c r="A10" s="108">
        <v>2</v>
      </c>
      <c r="B10" s="115">
        <v>44202</v>
      </c>
      <c r="C10" s="92">
        <v>12</v>
      </c>
      <c r="D10" s="86" t="s">
        <v>30</v>
      </c>
      <c r="E10" s="87" t="s">
        <v>58</v>
      </c>
      <c r="F10" s="109">
        <v>491971</v>
      </c>
    </row>
    <row r="11" spans="1:6" ht="14.25">
      <c r="A11" s="108">
        <v>3</v>
      </c>
      <c r="B11" s="115">
        <v>44202</v>
      </c>
      <c r="C11" s="92">
        <v>14</v>
      </c>
      <c r="D11" s="86" t="s">
        <v>30</v>
      </c>
      <c r="E11" s="88" t="s">
        <v>58</v>
      </c>
      <c r="F11" s="109">
        <v>245985.5</v>
      </c>
    </row>
    <row r="12" spans="1:6" ht="14.25">
      <c r="A12" s="108">
        <v>4</v>
      </c>
      <c r="B12" s="115">
        <v>44202</v>
      </c>
      <c r="C12" s="92">
        <v>17</v>
      </c>
      <c r="D12" s="86" t="s">
        <v>30</v>
      </c>
      <c r="E12" s="88" t="s">
        <v>58</v>
      </c>
      <c r="F12" s="109">
        <v>245985.5</v>
      </c>
    </row>
    <row r="13" spans="1:256" ht="14.25">
      <c r="A13" s="108">
        <v>5</v>
      </c>
      <c r="B13" s="115">
        <v>44202</v>
      </c>
      <c r="C13" s="92">
        <v>18</v>
      </c>
      <c r="D13" s="86" t="s">
        <v>30</v>
      </c>
      <c r="E13" s="88" t="s">
        <v>58</v>
      </c>
      <c r="F13" s="109">
        <v>243550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108">
        <v>6</v>
      </c>
      <c r="B14" s="115">
        <v>44202</v>
      </c>
      <c r="C14" s="92">
        <v>19</v>
      </c>
      <c r="D14" s="86" t="s">
        <v>30</v>
      </c>
      <c r="E14" s="88" t="s">
        <v>58</v>
      </c>
      <c r="F14" s="109">
        <v>146130</v>
      </c>
    </row>
    <row r="15" spans="1:6" ht="14.25">
      <c r="A15" s="108">
        <v>7</v>
      </c>
      <c r="B15" s="115">
        <v>44202</v>
      </c>
      <c r="C15" s="92">
        <v>20</v>
      </c>
      <c r="D15" s="86" t="s">
        <v>30</v>
      </c>
      <c r="E15" s="88" t="s">
        <v>58</v>
      </c>
      <c r="F15" s="109">
        <v>750134</v>
      </c>
    </row>
    <row r="16" spans="1:6" ht="14.25">
      <c r="A16" s="108">
        <v>8</v>
      </c>
      <c r="B16" s="115">
        <v>44202</v>
      </c>
      <c r="C16" s="92">
        <v>21</v>
      </c>
      <c r="D16" s="86" t="s">
        <v>30</v>
      </c>
      <c r="E16" s="88" t="s">
        <v>58</v>
      </c>
      <c r="F16" s="109">
        <v>414035</v>
      </c>
    </row>
    <row r="17" spans="1:6" ht="14.25">
      <c r="A17" s="108">
        <v>9</v>
      </c>
      <c r="B17" s="115">
        <v>44202</v>
      </c>
      <c r="C17" s="92">
        <v>23</v>
      </c>
      <c r="D17" s="86" t="s">
        <v>30</v>
      </c>
      <c r="E17" s="88" t="s">
        <v>58</v>
      </c>
      <c r="F17" s="109">
        <v>182662.5</v>
      </c>
    </row>
    <row r="18" spans="1:6" ht="14.25">
      <c r="A18" s="110">
        <v>10</v>
      </c>
      <c r="B18" s="115">
        <v>44202</v>
      </c>
      <c r="C18" s="92">
        <v>25</v>
      </c>
      <c r="D18" s="86" t="s">
        <v>30</v>
      </c>
      <c r="E18" s="88" t="s">
        <v>58</v>
      </c>
      <c r="F18" s="109">
        <v>136996.88</v>
      </c>
    </row>
    <row r="19" spans="1:6" ht="14.25">
      <c r="A19" s="111">
        <v>11</v>
      </c>
      <c r="B19" s="115">
        <v>44202</v>
      </c>
      <c r="C19" s="92">
        <v>25</v>
      </c>
      <c r="D19" s="86" t="s">
        <v>30</v>
      </c>
      <c r="E19" s="88" t="s">
        <v>58</v>
      </c>
      <c r="F19" s="109">
        <v>45665.62</v>
      </c>
    </row>
    <row r="20" spans="1:6" ht="14.25">
      <c r="A20" s="111">
        <v>12</v>
      </c>
      <c r="B20" s="115">
        <v>44202</v>
      </c>
      <c r="C20" s="92">
        <v>29</v>
      </c>
      <c r="D20" s="86" t="s">
        <v>30</v>
      </c>
      <c r="E20" s="88" t="s">
        <v>58</v>
      </c>
      <c r="F20" s="109">
        <v>852425</v>
      </c>
    </row>
    <row r="21" spans="1:6" ht="14.25">
      <c r="A21" s="111">
        <v>13</v>
      </c>
      <c r="B21" s="115">
        <v>44203</v>
      </c>
      <c r="C21" s="92">
        <v>33</v>
      </c>
      <c r="D21" s="86" t="s">
        <v>32</v>
      </c>
      <c r="E21" s="88" t="s">
        <v>59</v>
      </c>
      <c r="F21" s="109">
        <v>7500000</v>
      </c>
    </row>
    <row r="22" spans="1:6" ht="14.25">
      <c r="A22" s="111">
        <v>14</v>
      </c>
      <c r="B22" s="115">
        <v>44203</v>
      </c>
      <c r="C22" s="92">
        <v>35</v>
      </c>
      <c r="D22" s="86" t="s">
        <v>30</v>
      </c>
      <c r="E22" s="117" t="s">
        <v>58</v>
      </c>
      <c r="F22" s="109">
        <v>1546225</v>
      </c>
    </row>
    <row r="23" spans="1:6" ht="14.25">
      <c r="A23" s="111">
        <v>15</v>
      </c>
      <c r="B23" s="115">
        <v>44203</v>
      </c>
      <c r="C23" s="92">
        <v>37</v>
      </c>
      <c r="D23" s="86" t="s">
        <v>30</v>
      </c>
      <c r="E23" s="116" t="s">
        <v>58</v>
      </c>
      <c r="F23" s="109">
        <v>103487.5</v>
      </c>
    </row>
    <row r="24" spans="1:6" ht="14.25">
      <c r="A24" s="111">
        <v>16</v>
      </c>
      <c r="B24" s="115">
        <v>44203</v>
      </c>
      <c r="C24" s="92">
        <v>40</v>
      </c>
      <c r="D24" s="86" t="s">
        <v>30</v>
      </c>
      <c r="E24" s="88" t="s">
        <v>58</v>
      </c>
      <c r="F24" s="109">
        <v>1960175</v>
      </c>
    </row>
    <row r="25" spans="1:6" ht="14.25">
      <c r="A25" s="111">
        <v>17</v>
      </c>
      <c r="B25" s="115">
        <v>44203</v>
      </c>
      <c r="C25" s="92">
        <v>43</v>
      </c>
      <c r="D25" s="86" t="s">
        <v>30</v>
      </c>
      <c r="E25" s="88" t="s">
        <v>58</v>
      </c>
      <c r="F25" s="109">
        <v>1485350</v>
      </c>
    </row>
    <row r="26" spans="1:6" ht="14.25">
      <c r="A26" s="111">
        <v>18</v>
      </c>
      <c r="B26" s="115">
        <v>44203</v>
      </c>
      <c r="C26" s="92">
        <v>47</v>
      </c>
      <c r="D26" s="86" t="s">
        <v>30</v>
      </c>
      <c r="E26" s="88" t="s">
        <v>58</v>
      </c>
      <c r="F26" s="109">
        <v>602662.5</v>
      </c>
    </row>
    <row r="27" spans="1:6" ht="14.25">
      <c r="A27" s="111">
        <v>19</v>
      </c>
      <c r="B27" s="115">
        <v>44203</v>
      </c>
      <c r="C27" s="92">
        <v>51</v>
      </c>
      <c r="D27" s="86" t="s">
        <v>30</v>
      </c>
      <c r="E27" s="88" t="s">
        <v>58</v>
      </c>
      <c r="F27" s="109">
        <v>133925</v>
      </c>
    </row>
    <row r="28" spans="1:6" ht="14.25">
      <c r="A28" s="111">
        <v>20</v>
      </c>
      <c r="B28" s="115">
        <v>44203</v>
      </c>
      <c r="C28" s="92">
        <v>49</v>
      </c>
      <c r="D28" s="86" t="s">
        <v>30</v>
      </c>
      <c r="E28" s="88" t="s">
        <v>58</v>
      </c>
      <c r="F28" s="109">
        <v>133925</v>
      </c>
    </row>
    <row r="29" spans="1:6" ht="14.25">
      <c r="A29" s="112">
        <v>21</v>
      </c>
      <c r="B29" s="115">
        <v>44203</v>
      </c>
      <c r="C29" s="92">
        <v>45</v>
      </c>
      <c r="D29" s="86" t="s">
        <v>30</v>
      </c>
      <c r="E29" s="88" t="s">
        <v>58</v>
      </c>
      <c r="F29" s="109">
        <v>200887.5</v>
      </c>
    </row>
    <row r="30" spans="1:6" ht="14.25">
      <c r="A30" s="111">
        <v>22</v>
      </c>
      <c r="B30" s="115">
        <v>44203</v>
      </c>
      <c r="C30" s="92">
        <v>41</v>
      </c>
      <c r="D30" s="86" t="s">
        <v>30</v>
      </c>
      <c r="E30" s="88" t="s">
        <v>58</v>
      </c>
      <c r="F30" s="109">
        <v>194800</v>
      </c>
    </row>
    <row r="31" spans="1:6" ht="14.25">
      <c r="A31" s="111">
        <v>23</v>
      </c>
      <c r="B31" s="115">
        <v>44203</v>
      </c>
      <c r="C31" s="92">
        <v>39</v>
      </c>
      <c r="D31" s="86" t="s">
        <v>30</v>
      </c>
      <c r="E31" s="88" t="s">
        <v>58</v>
      </c>
      <c r="F31" s="109">
        <v>1869110.87</v>
      </c>
    </row>
    <row r="32" spans="1:6" ht="14.25">
      <c r="A32" s="111">
        <v>24</v>
      </c>
      <c r="B32" s="115">
        <v>44203</v>
      </c>
      <c r="C32" s="92">
        <v>36</v>
      </c>
      <c r="D32" s="86" t="s">
        <v>30</v>
      </c>
      <c r="E32" s="88" t="s">
        <v>58</v>
      </c>
      <c r="F32" s="109">
        <v>973999.98</v>
      </c>
    </row>
    <row r="33" spans="1:6" ht="14.25">
      <c r="A33" s="111">
        <v>25</v>
      </c>
      <c r="B33" s="115">
        <v>44203</v>
      </c>
      <c r="C33" s="92">
        <v>34</v>
      </c>
      <c r="D33" s="86" t="s">
        <v>30</v>
      </c>
      <c r="E33" s="88" t="s">
        <v>58</v>
      </c>
      <c r="F33" s="109">
        <v>1546225</v>
      </c>
    </row>
    <row r="34" spans="1:6" ht="14.25">
      <c r="A34" s="111">
        <v>26</v>
      </c>
      <c r="B34" s="115">
        <v>44204</v>
      </c>
      <c r="C34" s="92">
        <v>542</v>
      </c>
      <c r="D34" s="86" t="s">
        <v>30</v>
      </c>
      <c r="E34" s="88" t="s">
        <v>58</v>
      </c>
      <c r="F34" s="109">
        <v>48701</v>
      </c>
    </row>
    <row r="35" spans="1:6" ht="14.25">
      <c r="A35" s="111">
        <v>27</v>
      </c>
      <c r="B35" s="115">
        <v>44204</v>
      </c>
      <c r="C35" s="92">
        <v>543</v>
      </c>
      <c r="D35" s="86" t="s">
        <v>30</v>
      </c>
      <c r="E35" s="88" t="s">
        <v>58</v>
      </c>
      <c r="F35" s="109">
        <v>60876.25</v>
      </c>
    </row>
    <row r="36" spans="1:6" ht="14.25">
      <c r="A36" s="111">
        <v>28</v>
      </c>
      <c r="B36" s="115">
        <v>44204</v>
      </c>
      <c r="C36" s="92">
        <v>546</v>
      </c>
      <c r="D36" s="86" t="s">
        <v>30</v>
      </c>
      <c r="E36" s="88" t="s">
        <v>58</v>
      </c>
      <c r="F36" s="109">
        <v>48701</v>
      </c>
    </row>
    <row r="37" spans="1:6" ht="14.25">
      <c r="A37" s="111">
        <v>29</v>
      </c>
      <c r="B37" s="115">
        <v>44204</v>
      </c>
      <c r="C37" s="92">
        <v>548</v>
      </c>
      <c r="D37" s="86" t="s">
        <v>30</v>
      </c>
      <c r="E37" s="88" t="s">
        <v>58</v>
      </c>
      <c r="F37" s="109">
        <v>1095772.5</v>
      </c>
    </row>
    <row r="38" spans="1:6" ht="14.25">
      <c r="A38" s="111">
        <v>30</v>
      </c>
      <c r="B38" s="115">
        <v>44204</v>
      </c>
      <c r="C38" s="92">
        <v>550</v>
      </c>
      <c r="D38" s="86" t="s">
        <v>30</v>
      </c>
      <c r="E38" s="88" t="s">
        <v>58</v>
      </c>
      <c r="F38" s="109">
        <v>31746.96</v>
      </c>
    </row>
    <row r="39" spans="1:6" ht="14.25">
      <c r="A39" s="111">
        <v>31</v>
      </c>
      <c r="B39" s="115">
        <v>44204</v>
      </c>
      <c r="C39" s="92">
        <v>552</v>
      </c>
      <c r="D39" s="86" t="s">
        <v>30</v>
      </c>
      <c r="E39" s="88" t="s">
        <v>58</v>
      </c>
      <c r="F39" s="109">
        <v>31746.96</v>
      </c>
    </row>
    <row r="40" spans="1:6" ht="14.25">
      <c r="A40" s="111">
        <v>32</v>
      </c>
      <c r="B40" s="115">
        <v>44204</v>
      </c>
      <c r="C40" s="92">
        <v>554</v>
      </c>
      <c r="D40" s="86" t="s">
        <v>30</v>
      </c>
      <c r="E40" s="88" t="s">
        <v>58</v>
      </c>
      <c r="F40" s="109">
        <v>15873.46</v>
      </c>
    </row>
    <row r="41" spans="1:6" ht="14.25">
      <c r="A41" s="111">
        <v>33</v>
      </c>
      <c r="B41" s="115">
        <v>44204</v>
      </c>
      <c r="C41" s="92">
        <v>556</v>
      </c>
      <c r="D41" s="86" t="s">
        <v>30</v>
      </c>
      <c r="E41" s="88" t="s">
        <v>58</v>
      </c>
      <c r="F41" s="109">
        <v>7936.75</v>
      </c>
    </row>
    <row r="42" spans="1:6" ht="14.25">
      <c r="A42" s="111">
        <v>34</v>
      </c>
      <c r="B42" s="115">
        <v>44204</v>
      </c>
      <c r="C42" s="92">
        <v>561</v>
      </c>
      <c r="D42" s="86" t="s">
        <v>30</v>
      </c>
      <c r="E42" s="88" t="s">
        <v>58</v>
      </c>
      <c r="F42" s="109">
        <v>24959.31</v>
      </c>
    </row>
    <row r="43" spans="1:6" ht="14.25">
      <c r="A43" s="111">
        <v>35</v>
      </c>
      <c r="B43" s="115">
        <v>44204</v>
      </c>
      <c r="C43" s="92">
        <v>562</v>
      </c>
      <c r="D43" s="86" t="s">
        <v>30</v>
      </c>
      <c r="E43" s="88" t="s">
        <v>58</v>
      </c>
      <c r="F43" s="109">
        <v>45860.08</v>
      </c>
    </row>
    <row r="44" spans="1:6" ht="14.25">
      <c r="A44" s="111">
        <v>36</v>
      </c>
      <c r="B44" s="115">
        <v>44204</v>
      </c>
      <c r="C44" s="92">
        <v>563</v>
      </c>
      <c r="D44" s="86" t="s">
        <v>30</v>
      </c>
      <c r="E44" s="88" t="s">
        <v>58</v>
      </c>
      <c r="F44" s="109">
        <v>45860.08</v>
      </c>
    </row>
    <row r="45" spans="1:6" ht="14.25">
      <c r="A45" s="111">
        <v>37</v>
      </c>
      <c r="B45" s="115">
        <v>44204</v>
      </c>
      <c r="C45" s="92">
        <v>564</v>
      </c>
      <c r="D45" s="86" t="s">
        <v>30</v>
      </c>
      <c r="E45" s="88" t="s">
        <v>58</v>
      </c>
      <c r="F45" s="109">
        <v>24959.31</v>
      </c>
    </row>
    <row r="46" spans="1:6" ht="14.25">
      <c r="A46" s="111">
        <v>38</v>
      </c>
      <c r="B46" s="115">
        <v>44204</v>
      </c>
      <c r="C46" s="92">
        <v>560</v>
      </c>
      <c r="D46" s="86" t="s">
        <v>30</v>
      </c>
      <c r="E46" s="88" t="s">
        <v>58</v>
      </c>
      <c r="F46" s="109">
        <v>66760.94</v>
      </c>
    </row>
    <row r="47" spans="1:6" ht="14.25">
      <c r="A47" s="111">
        <v>39</v>
      </c>
      <c r="B47" s="115">
        <v>44204</v>
      </c>
      <c r="C47" s="92">
        <v>558</v>
      </c>
      <c r="D47" s="86" t="s">
        <v>30</v>
      </c>
      <c r="E47" s="88" t="s">
        <v>58</v>
      </c>
      <c r="F47" s="109">
        <v>66760.94</v>
      </c>
    </row>
    <row r="48" spans="1:6" ht="14.25">
      <c r="A48" s="111">
        <v>40</v>
      </c>
      <c r="B48" s="115">
        <v>44204</v>
      </c>
      <c r="C48" s="92">
        <v>557</v>
      </c>
      <c r="D48" s="86" t="s">
        <v>30</v>
      </c>
      <c r="E48" s="88" t="s">
        <v>58</v>
      </c>
      <c r="F48" s="109">
        <v>23810.21</v>
      </c>
    </row>
    <row r="49" spans="1:6" ht="14.25">
      <c r="A49" s="111">
        <v>41</v>
      </c>
      <c r="B49" s="115">
        <v>44204</v>
      </c>
      <c r="C49" s="92">
        <v>555</v>
      </c>
      <c r="D49" s="86" t="s">
        <v>30</v>
      </c>
      <c r="E49" s="88" t="s">
        <v>58</v>
      </c>
      <c r="F49" s="109">
        <v>31746.96</v>
      </c>
    </row>
    <row r="50" spans="1:6" ht="14.25">
      <c r="A50" s="111">
        <v>42</v>
      </c>
      <c r="B50" s="115">
        <v>44204</v>
      </c>
      <c r="C50" s="92">
        <v>553</v>
      </c>
      <c r="D50" s="86" t="s">
        <v>30</v>
      </c>
      <c r="E50" s="88" t="s">
        <v>58</v>
      </c>
      <c r="F50" s="109">
        <v>31746.96</v>
      </c>
    </row>
    <row r="51" spans="1:6" ht="14.25">
      <c r="A51" s="111">
        <v>43</v>
      </c>
      <c r="B51" s="115">
        <v>44204</v>
      </c>
      <c r="C51" s="92">
        <v>551</v>
      </c>
      <c r="D51" s="86" t="s">
        <v>30</v>
      </c>
      <c r="E51" s="88" t="s">
        <v>58</v>
      </c>
      <c r="F51" s="109">
        <v>31746.96</v>
      </c>
    </row>
    <row r="52" spans="1:6" ht="14.25">
      <c r="A52" s="111">
        <v>44</v>
      </c>
      <c r="B52" s="115">
        <v>44204</v>
      </c>
      <c r="C52" s="92">
        <v>549</v>
      </c>
      <c r="D52" s="86" t="s">
        <v>30</v>
      </c>
      <c r="E52" s="88" t="s">
        <v>58</v>
      </c>
      <c r="F52" s="109">
        <v>253975.72</v>
      </c>
    </row>
    <row r="53" spans="1:6" ht="14.25">
      <c r="A53" s="111">
        <v>45</v>
      </c>
      <c r="B53" s="115">
        <v>44204</v>
      </c>
      <c r="C53" s="92">
        <v>547</v>
      </c>
      <c r="D53" s="86" t="s">
        <v>30</v>
      </c>
      <c r="E53" s="88" t="s">
        <v>58</v>
      </c>
      <c r="F53" s="109">
        <v>280030.75</v>
      </c>
    </row>
    <row r="54" spans="1:6" ht="14.25">
      <c r="A54" s="111">
        <v>46</v>
      </c>
      <c r="B54" s="115">
        <v>44204</v>
      </c>
      <c r="C54" s="92">
        <v>544</v>
      </c>
      <c r="D54" s="86" t="s">
        <v>30</v>
      </c>
      <c r="E54" s="88" t="s">
        <v>58</v>
      </c>
      <c r="F54" s="109">
        <v>24350.5</v>
      </c>
    </row>
    <row r="55" spans="1:6" ht="15" thickBot="1">
      <c r="A55" s="113">
        <v>47</v>
      </c>
      <c r="B55" s="115">
        <v>44204</v>
      </c>
      <c r="C55" s="97">
        <v>545</v>
      </c>
      <c r="D55" s="98" t="s">
        <v>30</v>
      </c>
      <c r="E55" s="93" t="s">
        <v>58</v>
      </c>
      <c r="F55" s="114">
        <v>12175.25</v>
      </c>
    </row>
    <row r="56" spans="1:6" ht="24" customHeight="1" thickBot="1">
      <c r="A56" s="99" t="s">
        <v>7</v>
      </c>
      <c r="B56" s="100"/>
      <c r="C56" s="100"/>
      <c r="D56" s="101"/>
      <c r="E56" s="102"/>
      <c r="F56" s="103">
        <f>SUM(F9:F55)</f>
        <v>24448801.200000003</v>
      </c>
    </row>
    <row r="57" spans="5:6" ht="14.25">
      <c r="E57" s="94"/>
      <c r="F57" s="95"/>
    </row>
    <row r="58" spans="5:6" ht="14.25">
      <c r="E58" s="96"/>
      <c r="F58" s="95"/>
    </row>
    <row r="59" spans="5:6" ht="12.75">
      <c r="E59" s="95"/>
      <c r="F59" s="9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2021-01-15T12:12:06Z</cp:lastPrinted>
  <dcterms:created xsi:type="dcterms:W3CDTF">2016-01-19T13:06:09Z</dcterms:created>
  <dcterms:modified xsi:type="dcterms:W3CDTF">2021-01-15T12:32:54Z</dcterms:modified>
  <cp:category/>
  <cp:version/>
  <cp:contentType/>
  <cp:contentStatus/>
</cp:coreProperties>
</file>