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1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<sst xmlns="http://schemas.openxmlformats.org/spreadsheetml/2006/main" count="397" uniqueCount="180">
  <si>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</si>
  <si>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</si>
  <si>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</si>
  <si>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</si>
  <si>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</si>
  <si>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</si>
  <si>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</si>
  <si>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</si>
  <si>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</si>
  <si>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</si>
  <si>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</si>
  <si>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</si>
  <si>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</si>
  <si>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</si>
  <si>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</si>
  <si>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</si>
  <si>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</si>
  <si>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</si>
  <si>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</si>
  <si>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</si>
  <si>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</si>
  <si>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</si>
  <si>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</si>
  <si>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</si>
  <si>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</si>
  <si>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</si>
  <si>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</si>
  <si>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</si>
  <si>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</si>
  <si>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</si>
  <si>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</si>
  <si>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</si>
  <si>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22-26 iunie 2020</t>
  </si>
  <si>
    <t>23.06.2020</t>
  </si>
  <si>
    <t>OP 4618</t>
  </si>
  <si>
    <t>REINTREGIRE CH DE PERSONAL  - PROIECT UCAAPI 68071 - 58.33.02</t>
  </si>
  <si>
    <t>MFP</t>
  </si>
  <si>
    <t>OP 4619</t>
  </si>
  <si>
    <t>OP 4620</t>
  </si>
  <si>
    <t>26.06.2020</t>
  </si>
  <si>
    <t>OP 4673</t>
  </si>
  <si>
    <t>CH PRESTARI SERVICII INCHIRIERE AUTO CU SOFER - PROIECT ACP 1 - 58.14.01</t>
  </si>
  <si>
    <t>SELECT DIPLOMATIC GROUP</t>
  </si>
  <si>
    <t>OP 4674</t>
  </si>
  <si>
    <t>CH PRESTARI SERVICII INCHIRIERE AUTO CU SOFER - PROIECT ACP 1 - 58.14.02</t>
  </si>
  <si>
    <t>BUGET DE STAT</t>
  </si>
  <si>
    <t>plata TVA  fact. servicii juridice</t>
  </si>
  <si>
    <t xml:space="preserve">cheltuieli judiciare </t>
  </si>
  <si>
    <t>PERSOANA FIZICA</t>
  </si>
  <si>
    <t xml:space="preserve">cheltuieli judecata </t>
  </si>
  <si>
    <t>PERSOANA JURIDICA</t>
  </si>
  <si>
    <t xml:space="preserve"> -plata fact. servicii juridice</t>
  </si>
  <si>
    <t xml:space="preserve">MFP </t>
  </si>
  <si>
    <t>alim cont BT -plata fact. servicii juridice</t>
  </si>
  <si>
    <t>cheltuieli executare</t>
  </si>
  <si>
    <t>cheltuieli judecata CEDO</t>
  </si>
  <si>
    <t>onorariu curator</t>
  </si>
  <si>
    <t xml:space="preserve">cheltuieli fotocopiere  </t>
  </si>
  <si>
    <t>22,06,2020</t>
  </si>
  <si>
    <t>compania nationala termoenerg</t>
  </si>
  <si>
    <t>energie termica</t>
  </si>
  <si>
    <t>romprest energy</t>
  </si>
  <si>
    <t>salubritate</t>
  </si>
  <si>
    <t>anaf</t>
  </si>
  <si>
    <t>apa rece</t>
  </si>
  <si>
    <t>rompetrol</t>
  </si>
  <si>
    <t>carburanti</t>
  </si>
  <si>
    <t>mfp</t>
  </si>
  <si>
    <t>alimentare swift</t>
  </si>
  <si>
    <t>bs</t>
  </si>
  <si>
    <t>tva swift</t>
  </si>
  <si>
    <t>business information sistem</t>
  </si>
  <si>
    <t>serv soft</t>
  </si>
  <si>
    <t>ministerul mediului</t>
  </si>
  <si>
    <t>service acsensoare</t>
  </si>
  <si>
    <t>xerox echip</t>
  </si>
  <si>
    <t>serv procesare</t>
  </si>
  <si>
    <t>clean prest activ</t>
  </si>
  <si>
    <t>serv mentenanta</t>
  </si>
  <si>
    <t>asigurarea romaneasca</t>
  </si>
  <si>
    <t>asigurare</t>
  </si>
  <si>
    <t>inter broker</t>
  </si>
  <si>
    <t>inchiriere pubele</t>
  </si>
  <si>
    <t>raapps</t>
  </si>
  <si>
    <t>chirie</t>
  </si>
  <si>
    <t>monitorul</t>
  </si>
  <si>
    <t>publicare</t>
  </si>
  <si>
    <t>23,06,2020</t>
  </si>
  <si>
    <t>MMAP</t>
  </si>
  <si>
    <t>alimentare refinitiv</t>
  </si>
  <si>
    <t>alimentare bloomberg</t>
  </si>
  <si>
    <t>tva bloomberg</t>
  </si>
  <si>
    <t>tva refinitiv</t>
  </si>
  <si>
    <t>2 net computer</t>
  </si>
  <si>
    <t>materiale</t>
  </si>
  <si>
    <t>smart generation</t>
  </si>
  <si>
    <t>serv intretinere</t>
  </si>
  <si>
    <t>en termica</t>
  </si>
  <si>
    <t>pf</t>
  </si>
  <si>
    <t>25,06,2020</t>
  </si>
  <si>
    <t>RSI profi</t>
  </si>
  <si>
    <t>servicii</t>
  </si>
  <si>
    <t>aer tech</t>
  </si>
  <si>
    <t>reparatii</t>
  </si>
  <si>
    <t xml:space="preserve">monitorul </t>
  </si>
  <si>
    <t>ecl</t>
  </si>
  <si>
    <t>taxa sublicenta</t>
  </si>
  <si>
    <t>mae</t>
  </si>
  <si>
    <t>taxa pasaport</t>
  </si>
  <si>
    <t>ctce</t>
  </si>
  <si>
    <t>serv abonam</t>
  </si>
  <si>
    <t>serv transport</t>
  </si>
  <si>
    <t>en el</t>
  </si>
  <si>
    <t>apa nova</t>
  </si>
  <si>
    <t>orange romania</t>
  </si>
  <si>
    <t>serv telecom</t>
  </si>
  <si>
    <t>transfond</t>
  </si>
  <si>
    <t>mentenanta</t>
  </si>
  <si>
    <t>dnet communication</t>
  </si>
  <si>
    <t>tmau</t>
  </si>
  <si>
    <t>cncir</t>
  </si>
  <si>
    <t>serv</t>
  </si>
  <si>
    <t>rolf</t>
  </si>
  <si>
    <t>cartele</t>
  </si>
  <si>
    <t>gilmar</t>
  </si>
  <si>
    <t xml:space="preserve">serv </t>
  </si>
  <si>
    <t>manpres</t>
  </si>
  <si>
    <t>abonam</t>
  </si>
  <si>
    <t>mediatrusr</t>
  </si>
  <si>
    <t>BIROU EXPERTIZE</t>
  </si>
  <si>
    <t>onorariu expert dosar 1418/239/2018</t>
  </si>
  <si>
    <t>poprire DE 399/E/2019</t>
  </si>
  <si>
    <t>poprire DE 24/E/2020</t>
  </si>
  <si>
    <t>poprire DE 108/2019</t>
  </si>
  <si>
    <t>poprire DE 577/2020</t>
  </si>
  <si>
    <t>despagubire CEDO</t>
  </si>
  <si>
    <t>Subtotal 10.01.01</t>
  </si>
  <si>
    <t>10.01.01</t>
  </si>
  <si>
    <t>iunie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</si>
  <si>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</si>
  <si>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</si>
  <si>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</si>
  <si>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</si>
  <si>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</si>
  <si>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</si>
  <si>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</si>
  <si>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</si>
  <si>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</si>
  <si>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</si>
  <si>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</si>
  <si>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</si>
  <si>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</si>
  <si>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</si>
  <si>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</si>
  <si>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</si>
  <si>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</si>
  <si>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</si>
  <si>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</si>
  <si>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</si>
  <si>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</si>
  <si>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</si>
  <si>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</si>
  <si>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</si>
  <si>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</si>
  <si>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</si>
  <si>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</si>
  <si>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</si>
  <si>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</si>
  <si>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</si>
  <si>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</si>
  <si>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</si>
  <si>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</si>
  <si>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</si>
  <si>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</si>
  <si>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</si>
  <si>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</si>
  <si>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</si>
  <si>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</si>
  <si>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</si>
  <si>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transport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</si>
</sst>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Arial1"/>
      <family val="0"/>
    </font>
    <font>
      <b/>
      <sz val="10"/>
      <color indexed="8"/>
      <name val="Liberation Sans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1"/>
      <family val="0"/>
    </font>
    <font>
      <sz val="11"/>
      <color rgb="FF000000"/>
      <name val="Arial1"/>
      <family val="0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/>
    </xf>
    <xf numFmtId="2" fontId="28" fillId="0" borderId="13" xfId="0" applyNumberFormat="1" applyFont="1" applyBorder="1" applyAlignment="1">
      <alignment vertical="center" wrapText="1"/>
    </xf>
    <xf numFmtId="14" fontId="14" fillId="0" borderId="13" xfId="0" applyNumberFormat="1" applyFont="1" applyBorder="1" applyAlignment="1">
      <alignment horizontal="center"/>
    </xf>
    <xf numFmtId="0" fontId="28" fillId="0" borderId="15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center" wrapText="1"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center"/>
    </xf>
    <xf numFmtId="4" fontId="28" fillId="0" borderId="17" xfId="0" applyNumberFormat="1" applyFont="1" applyBorder="1" applyAlignment="1">
      <alignment/>
    </xf>
    <xf numFmtId="14" fontId="14" fillId="0" borderId="18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/>
    </xf>
    <xf numFmtId="14" fontId="0" fillId="0" borderId="20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14" fontId="0" fillId="0" borderId="22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0" fillId="0" borderId="23" xfId="0" applyNumberFormat="1" applyFont="1" applyBorder="1" applyAlignment="1">
      <alignment/>
    </xf>
    <xf numFmtId="0" fontId="0" fillId="0" borderId="25" xfId="0" applyBorder="1" applyAlignment="1">
      <alignment/>
    </xf>
    <xf numFmtId="164" fontId="0" fillId="0" borderId="26" xfId="42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164" fontId="0" fillId="0" borderId="28" xfId="42" applyFont="1" applyFill="1" applyBorder="1" applyAlignment="1" applyProtection="1">
      <alignment/>
      <protection/>
    </xf>
    <xf numFmtId="0" fontId="0" fillId="0" borderId="27" xfId="0" applyFill="1" applyBorder="1" applyAlignment="1">
      <alignment/>
    </xf>
    <xf numFmtId="0" fontId="0" fillId="0" borderId="29" xfId="0" applyFill="1" applyBorder="1" applyAlignment="1">
      <alignment/>
    </xf>
    <xf numFmtId="164" fontId="0" fillId="0" borderId="30" xfId="42" applyFont="1" applyFill="1" applyBorder="1" applyAlignment="1" applyProtection="1">
      <alignment/>
      <protection/>
    </xf>
    <xf numFmtId="14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14" fontId="0" fillId="0" borderId="32" xfId="0" applyNumberFormat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Border="1" applyAlignment="1">
      <alignment/>
    </xf>
    <xf numFmtId="0" fontId="19" fillId="0" borderId="32" xfId="0" applyFont="1" applyBorder="1" applyAlignment="1">
      <alignment horizontal="right"/>
    </xf>
    <xf numFmtId="164" fontId="19" fillId="0" borderId="33" xfId="42" applyFont="1" applyFill="1" applyBorder="1" applyAlignment="1" applyProtection="1">
      <alignment/>
      <protection/>
    </xf>
    <xf numFmtId="14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wrapText="1"/>
    </xf>
    <xf numFmtId="14" fontId="29" fillId="0" borderId="1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4" fontId="30" fillId="0" borderId="12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0" fillId="0" borderId="34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34" xfId="0" applyFont="1" applyBorder="1" applyAlignment="1">
      <alignment horizontal="justify"/>
    </xf>
    <xf numFmtId="0" fontId="28" fillId="0" borderId="35" xfId="0" applyFont="1" applyBorder="1" applyAlignment="1">
      <alignment horizontal="center" vertical="center" wrapText="1"/>
    </xf>
    <xf numFmtId="43" fontId="29" fillId="0" borderId="36" xfId="0" applyNumberFormat="1" applyFont="1" applyBorder="1" applyAlignment="1">
      <alignment horizontal="right" vertical="center" wrapText="1"/>
    </xf>
    <xf numFmtId="0" fontId="28" fillId="0" borderId="37" xfId="0" applyFont="1" applyBorder="1" applyAlignment="1">
      <alignment horizontal="center" vertical="center" wrapText="1"/>
    </xf>
    <xf numFmtId="43" fontId="29" fillId="0" borderId="17" xfId="0" applyNumberFormat="1" applyFont="1" applyBorder="1" applyAlignment="1">
      <alignment horizontal="right" vertical="center" wrapText="1"/>
    </xf>
    <xf numFmtId="168" fontId="32" fillId="0" borderId="38" xfId="0" applyNumberFormat="1" applyFont="1" applyBorder="1" applyAlignment="1">
      <alignment/>
    </xf>
    <xf numFmtId="0" fontId="33" fillId="0" borderId="39" xfId="59" applyFont="1" applyFill="1" applyBorder="1" applyAlignment="1">
      <alignment horizontal="center"/>
      <protection/>
    </xf>
    <xf numFmtId="167" fontId="33" fillId="0" borderId="39" xfId="59" applyNumberFormat="1" applyFont="1" applyFill="1" applyBorder="1" applyAlignment="1">
      <alignment horizontal="center"/>
      <protection/>
    </xf>
    <xf numFmtId="0" fontId="33" fillId="0" borderId="39" xfId="0" applyFont="1" applyBorder="1" applyAlignment="1">
      <alignment/>
    </xf>
    <xf numFmtId="0" fontId="33" fillId="0" borderId="40" xfId="59" applyFont="1" applyFill="1" applyBorder="1" applyAlignment="1">
      <alignment horizontal="center"/>
      <protection/>
    </xf>
    <xf numFmtId="167" fontId="33" fillId="0" borderId="40" xfId="59" applyNumberFormat="1" applyFont="1" applyFill="1" applyBorder="1" applyAlignment="1">
      <alignment horizontal="center"/>
      <protection/>
    </xf>
    <xf numFmtId="0" fontId="33" fillId="0" borderId="40" xfId="0" applyFont="1" applyBorder="1" applyAlignment="1">
      <alignment/>
    </xf>
    <xf numFmtId="0" fontId="34" fillId="0" borderId="41" xfId="61" applyFont="1" applyFill="1" applyBorder="1" applyAlignment="1">
      <alignment/>
      <protection/>
    </xf>
    <xf numFmtId="0" fontId="32" fillId="0" borderId="42" xfId="61" applyFont="1" applyFill="1" applyBorder="1" applyAlignment="1">
      <alignment/>
      <protection/>
    </xf>
    <xf numFmtId="0" fontId="33" fillId="0" borderId="42" xfId="0" applyFont="1" applyBorder="1" applyAlignment="1">
      <alignment/>
    </xf>
    <xf numFmtId="168" fontId="35" fillId="0" borderId="43" xfId="61" applyNumberFormat="1" applyFont="1" applyFill="1" applyBorder="1" applyAlignment="1">
      <alignment horizontal="right"/>
      <protection/>
    </xf>
    <xf numFmtId="0" fontId="33" fillId="0" borderId="44" xfId="59" applyFont="1" applyFill="1" applyBorder="1" applyAlignment="1">
      <alignment horizontal="center"/>
      <protection/>
    </xf>
    <xf numFmtId="168" fontId="36" fillId="0" borderId="45" xfId="0" applyNumberFormat="1" applyFont="1" applyBorder="1" applyAlignment="1">
      <alignment/>
    </xf>
    <xf numFmtId="0" fontId="33" fillId="0" borderId="46" xfId="59" applyFont="1" applyFill="1" applyBorder="1" applyAlignment="1">
      <alignment horizontal="center"/>
      <protection/>
    </xf>
    <xf numFmtId="168" fontId="36" fillId="0" borderId="47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48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49" xfId="0" applyNumberFormat="1" applyFont="1" applyBorder="1" applyAlignment="1">
      <alignment/>
    </xf>
    <xf numFmtId="4" fontId="0" fillId="0" borderId="50" xfId="0" applyNumberFormat="1" applyBorder="1" applyAlignment="1">
      <alignment/>
    </xf>
    <xf numFmtId="169" fontId="0" fillId="0" borderId="51" xfId="0" applyNumberFormat="1" applyFont="1" applyBorder="1" applyAlignment="1">
      <alignment/>
    </xf>
    <xf numFmtId="169" fontId="0" fillId="0" borderId="52" xfId="0" applyNumberFormat="1" applyFont="1" applyBorder="1" applyAlignment="1">
      <alignment/>
    </xf>
    <xf numFmtId="169" fontId="0" fillId="0" borderId="53" xfId="0" applyNumberFormat="1" applyFont="1" applyBorder="1" applyAlignment="1">
      <alignment/>
    </xf>
    <xf numFmtId="169" fontId="0" fillId="0" borderId="54" xfId="0" applyNumberFormat="1" applyFont="1" applyBorder="1" applyAlignment="1">
      <alignment/>
    </xf>
    <xf numFmtId="0" fontId="19" fillId="0" borderId="49" xfId="0" applyFont="1" applyBorder="1" applyAlignment="1">
      <alignment horizontal="center"/>
    </xf>
    <xf numFmtId="169" fontId="0" fillId="0" borderId="49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9" fillId="0" borderId="55" xfId="0" applyFont="1" applyBorder="1" applyAlignment="1">
      <alignment horizontal="center"/>
    </xf>
    <xf numFmtId="14" fontId="19" fillId="0" borderId="56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Border="1" applyAlignment="1">
      <alignment/>
    </xf>
    <xf numFmtId="0" fontId="19" fillId="0" borderId="56" xfId="0" applyFont="1" applyBorder="1" applyAlignment="1">
      <alignment/>
    </xf>
    <xf numFmtId="0" fontId="19" fillId="0" borderId="61" xfId="0" applyFont="1" applyBorder="1" applyAlignment="1">
      <alignment/>
    </xf>
    <xf numFmtId="0" fontId="0" fillId="0" borderId="30" xfId="0" applyBorder="1" applyAlignment="1">
      <alignment/>
    </xf>
    <xf numFmtId="0" fontId="0" fillId="0" borderId="61" xfId="0" applyFont="1" applyBorder="1" applyAlignment="1">
      <alignment/>
    </xf>
    <xf numFmtId="3" fontId="0" fillId="0" borderId="5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5" xfId="0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57" xfId="0" applyBorder="1" applyAlignment="1">
      <alignment/>
    </xf>
    <xf numFmtId="3" fontId="0" fillId="0" borderId="58" xfId="0" applyNumberFormat="1" applyFont="1" applyBorder="1" applyAlignment="1">
      <alignment/>
    </xf>
    <xf numFmtId="14" fontId="19" fillId="0" borderId="56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14" fontId="19" fillId="0" borderId="16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55" xfId="0" applyBorder="1" applyAlignment="1">
      <alignment/>
    </xf>
    <xf numFmtId="0" fontId="0" fillId="0" borderId="62" xfId="0" applyFont="1" applyBorder="1" applyAlignment="1">
      <alignment/>
    </xf>
    <xf numFmtId="169" fontId="0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3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4"/>
  <sheetViews>
    <sheetView zoomScalePageLayoutView="0" workbookViewId="0" topLeftCell="C35">
      <selection activeCell="K67" sqref="K67"/>
    </sheetView>
  </sheetViews>
  <sheetFormatPr defaultColWidth="9.140625" defaultRowHeight="12.75"/>
  <cols>
    <col min="1" max="2" width="0" style="0" hidden="1" customWidth="1"/>
    <col min="3" max="3" width="18.00390625" style="0" customWidth="1"/>
    <col min="4" max="4" width="13.7109375" style="0" customWidth="1"/>
    <col min="5" max="5" width="11.7109375" style="0" customWidth="1"/>
    <col min="6" max="6" width="19.003906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31</v>
      </c>
      <c r="G6" s="23" t="s">
        <v>32</v>
      </c>
      <c r="H6" s="2"/>
    </row>
    <row r="7" spans="4:6" ht="13.5" thickBot="1">
      <c r="D7" s="1"/>
      <c r="E7" s="1"/>
      <c r="F7" s="1"/>
    </row>
    <row r="8" spans="3:7" ht="13.5" thickBot="1">
      <c r="C8" s="29"/>
      <c r="D8" s="125" t="s">
        <v>3</v>
      </c>
      <c r="E8" s="125" t="s">
        <v>4</v>
      </c>
      <c r="F8" s="125" t="s">
        <v>5</v>
      </c>
      <c r="G8" s="126" t="s">
        <v>6</v>
      </c>
    </row>
    <row r="9" spans="3:7" ht="12.75">
      <c r="C9" s="127" t="s">
        <v>136</v>
      </c>
      <c r="D9" s="123"/>
      <c r="E9" s="123"/>
      <c r="F9" s="124">
        <v>79928083</v>
      </c>
      <c r="G9" s="128"/>
    </row>
    <row r="10" spans="3:7" ht="12.75">
      <c r="C10" s="129" t="s">
        <v>137</v>
      </c>
      <c r="D10" s="154" t="s">
        <v>138</v>
      </c>
      <c r="E10" s="155">
        <v>23</v>
      </c>
      <c r="F10" s="113">
        <f>3038-156026</f>
        <v>-152988</v>
      </c>
      <c r="G10" s="130"/>
    </row>
    <row r="11" spans="3:7" ht="12.75">
      <c r="C11" s="129"/>
      <c r="D11" s="154"/>
      <c r="E11" s="155"/>
      <c r="F11" s="113"/>
      <c r="G11" s="130"/>
    </row>
    <row r="12" spans="3:7" ht="13.5" thickBot="1">
      <c r="C12" s="131" t="s">
        <v>139</v>
      </c>
      <c r="D12" s="156"/>
      <c r="E12" s="157"/>
      <c r="F12" s="114">
        <f>SUM(F9:F11)</f>
        <v>79775095</v>
      </c>
      <c r="G12" s="132"/>
    </row>
    <row r="13" spans="3:7" ht="12.75">
      <c r="C13" s="133" t="s">
        <v>140</v>
      </c>
      <c r="D13" s="158"/>
      <c r="E13" s="159"/>
      <c r="F13" s="115">
        <v>8428782</v>
      </c>
      <c r="G13" s="134"/>
    </row>
    <row r="14" spans="3:7" ht="12.75">
      <c r="C14" s="135" t="s">
        <v>141</v>
      </c>
      <c r="D14" s="154" t="s">
        <v>138</v>
      </c>
      <c r="E14" s="155"/>
      <c r="F14" s="113"/>
      <c r="G14" s="130"/>
    </row>
    <row r="15" spans="3:7" ht="12.75" hidden="1">
      <c r="C15" s="135"/>
      <c r="D15" s="155"/>
      <c r="E15" s="155"/>
      <c r="F15" s="113"/>
      <c r="G15" s="130"/>
    </row>
    <row r="16" spans="3:7" ht="12.75" hidden="1">
      <c r="C16" s="136"/>
      <c r="D16" s="160"/>
      <c r="E16" s="160"/>
      <c r="F16" s="116"/>
      <c r="G16" s="137"/>
    </row>
    <row r="17" spans="3:7" ht="12.75" hidden="1">
      <c r="C17" s="136"/>
      <c r="D17" s="160"/>
      <c r="E17" s="160"/>
      <c r="F17" s="116"/>
      <c r="G17" s="137"/>
    </row>
    <row r="18" spans="3:7" ht="13.5" hidden="1" thickBot="1">
      <c r="C18" s="131" t="s">
        <v>142</v>
      </c>
      <c r="D18" s="157"/>
      <c r="E18" s="157"/>
      <c r="F18" s="114">
        <f>SUM(F13:F17)</f>
        <v>8428782</v>
      </c>
      <c r="G18" s="132"/>
    </row>
    <row r="19" spans="3:7" ht="12.75" hidden="1">
      <c r="C19" s="133" t="s">
        <v>143</v>
      </c>
      <c r="D19" s="158"/>
      <c r="E19" s="159"/>
      <c r="F19" s="115">
        <v>283995</v>
      </c>
      <c r="G19" s="134"/>
    </row>
    <row r="20" spans="3:7" ht="12.75" hidden="1">
      <c r="C20" s="135" t="s">
        <v>144</v>
      </c>
      <c r="D20" s="154" t="s">
        <v>138</v>
      </c>
      <c r="E20" s="155">
        <v>24</v>
      </c>
      <c r="F20" s="113">
        <v>49920</v>
      </c>
      <c r="G20" s="130"/>
    </row>
    <row r="21" spans="3:7" ht="12.75" hidden="1">
      <c r="C21" s="135"/>
      <c r="D21" s="155"/>
      <c r="E21" s="155"/>
      <c r="F21" s="113"/>
      <c r="G21" s="130"/>
    </row>
    <row r="22" spans="3:7" ht="12.75" hidden="1">
      <c r="C22" s="136"/>
      <c r="D22" s="160"/>
      <c r="E22" s="160"/>
      <c r="F22" s="116"/>
      <c r="G22" s="137"/>
    </row>
    <row r="23" spans="3:7" ht="12.75">
      <c r="C23" s="136"/>
      <c r="D23" s="160"/>
      <c r="E23" s="160"/>
      <c r="F23" s="116"/>
      <c r="G23" s="137"/>
    </row>
    <row r="24" spans="3:7" ht="13.5" thickBot="1">
      <c r="C24" s="131" t="s">
        <v>145</v>
      </c>
      <c r="D24" s="157"/>
      <c r="E24" s="157"/>
      <c r="F24" s="114">
        <f>SUM(F19:F23)</f>
        <v>333915</v>
      </c>
      <c r="G24" s="132"/>
    </row>
    <row r="25" spans="3:7" ht="12.75">
      <c r="C25" s="138" t="s">
        <v>146</v>
      </c>
      <c r="D25" s="161"/>
      <c r="E25" s="161"/>
      <c r="F25" s="117">
        <v>865726</v>
      </c>
      <c r="G25" s="139"/>
    </row>
    <row r="26" spans="3:7" ht="12.75">
      <c r="C26" s="135" t="s">
        <v>147</v>
      </c>
      <c r="D26" s="154" t="s">
        <v>138</v>
      </c>
      <c r="E26" s="162"/>
      <c r="F26" s="118"/>
      <c r="G26" s="130"/>
    </row>
    <row r="27" spans="3:7" ht="12.75">
      <c r="C27" s="136"/>
      <c r="D27" s="163"/>
      <c r="E27" s="163"/>
      <c r="F27" s="116"/>
      <c r="G27" s="137"/>
    </row>
    <row r="28" spans="3:7" ht="13.5" thickBot="1">
      <c r="C28" s="131" t="s">
        <v>148</v>
      </c>
      <c r="D28" s="164"/>
      <c r="E28" s="164"/>
      <c r="F28" s="114">
        <f>SUM(F25:F27)</f>
        <v>865726</v>
      </c>
      <c r="G28" s="132"/>
    </row>
    <row r="29" spans="3:7" ht="12.75">
      <c r="C29" s="138" t="s">
        <v>149</v>
      </c>
      <c r="D29" s="163"/>
      <c r="E29" s="163"/>
      <c r="F29" s="116">
        <v>156639</v>
      </c>
      <c r="G29" s="137"/>
    </row>
    <row r="30" spans="3:7" ht="12.75">
      <c r="C30" s="136" t="s">
        <v>150</v>
      </c>
      <c r="D30" s="154" t="s">
        <v>138</v>
      </c>
      <c r="E30" s="155">
        <v>24</v>
      </c>
      <c r="F30" s="113">
        <v>16640</v>
      </c>
      <c r="G30" s="130"/>
    </row>
    <row r="31" spans="3:7" ht="12.75">
      <c r="C31" s="136"/>
      <c r="D31" s="163"/>
      <c r="E31" s="163"/>
      <c r="F31" s="116"/>
      <c r="G31" s="137"/>
    </row>
    <row r="32" spans="3:7" ht="13.5" thickBot="1">
      <c r="C32" s="131" t="s">
        <v>151</v>
      </c>
      <c r="D32" s="164"/>
      <c r="E32" s="164"/>
      <c r="F32" s="114">
        <f>SUM(F29:F31)</f>
        <v>173279</v>
      </c>
      <c r="G32" s="132"/>
    </row>
    <row r="33" spans="3:7" ht="12.75">
      <c r="C33" s="140" t="s">
        <v>152</v>
      </c>
      <c r="D33" s="161"/>
      <c r="E33" s="161"/>
      <c r="F33" s="117">
        <v>105226.12</v>
      </c>
      <c r="G33" s="141"/>
    </row>
    <row r="34" spans="3:7" ht="12.75">
      <c r="C34" s="135" t="s">
        <v>153</v>
      </c>
      <c r="D34" s="154" t="s">
        <v>138</v>
      </c>
      <c r="E34" s="163">
        <v>17</v>
      </c>
      <c r="F34" s="113">
        <f>-2636.54</f>
        <v>-2636.54</v>
      </c>
      <c r="G34" s="130"/>
    </row>
    <row r="35" spans="3:7" ht="12.75">
      <c r="C35" s="142"/>
      <c r="D35" s="155"/>
      <c r="E35" s="155">
        <v>24</v>
      </c>
      <c r="F35" s="119">
        <v>2636.54</v>
      </c>
      <c r="G35" s="130"/>
    </row>
    <row r="36" spans="3:7" ht="12.75">
      <c r="C36" s="142"/>
      <c r="D36" s="155"/>
      <c r="E36" s="165"/>
      <c r="F36" s="113"/>
      <c r="G36" s="130"/>
    </row>
    <row r="37" spans="3:7" ht="13.5" thickBot="1">
      <c r="C37" s="143" t="s">
        <v>154</v>
      </c>
      <c r="D37" s="164"/>
      <c r="E37" s="164"/>
      <c r="F37" s="114">
        <f>SUM(F33:F36)</f>
        <v>105226.12</v>
      </c>
      <c r="G37" s="144"/>
    </row>
    <row r="38" spans="3:7" ht="12.75">
      <c r="C38" s="138" t="s">
        <v>155</v>
      </c>
      <c r="D38" s="161"/>
      <c r="E38" s="161"/>
      <c r="F38" s="117">
        <v>2948718</v>
      </c>
      <c r="G38" s="139"/>
    </row>
    <row r="39" spans="3:7" ht="12.75">
      <c r="C39" s="145" t="s">
        <v>156</v>
      </c>
      <c r="D39" s="154" t="s">
        <v>138</v>
      </c>
      <c r="E39" s="162"/>
      <c r="F39" s="118"/>
      <c r="G39" s="130"/>
    </row>
    <row r="40" spans="3:7" ht="12.75">
      <c r="C40" s="136"/>
      <c r="D40" s="163"/>
      <c r="E40" s="163"/>
      <c r="F40" s="116"/>
      <c r="G40" s="137"/>
    </row>
    <row r="41" spans="3:7" ht="13.5" thickBot="1">
      <c r="C41" s="131" t="s">
        <v>157</v>
      </c>
      <c r="D41" s="164"/>
      <c r="E41" s="164"/>
      <c r="F41" s="114">
        <f>SUM(F38:F40)</f>
        <v>2948718</v>
      </c>
      <c r="G41" s="132"/>
    </row>
    <row r="42" spans="3:7" ht="12.75">
      <c r="C42" s="140" t="s">
        <v>158</v>
      </c>
      <c r="D42" s="161"/>
      <c r="E42" s="161"/>
      <c r="F42" s="117">
        <v>1009862</v>
      </c>
      <c r="G42" s="141"/>
    </row>
    <row r="43" spans="3:7" ht="12.75">
      <c r="C43" s="146" t="s">
        <v>159</v>
      </c>
      <c r="D43" s="154" t="s">
        <v>138</v>
      </c>
      <c r="E43" s="154"/>
      <c r="F43" s="113"/>
      <c r="G43" s="130"/>
    </row>
    <row r="44" spans="3:7" ht="12.75">
      <c r="C44" s="135"/>
      <c r="D44" s="163"/>
      <c r="E44" s="163"/>
      <c r="F44" s="116"/>
      <c r="G44" s="130"/>
    </row>
    <row r="45" spans="3:7" ht="13.5" thickBot="1">
      <c r="C45" s="131" t="s">
        <v>160</v>
      </c>
      <c r="D45" s="164"/>
      <c r="E45" s="164"/>
      <c r="F45" s="114">
        <f>SUM(F42:F44)</f>
        <v>1009862</v>
      </c>
      <c r="G45" s="130"/>
    </row>
    <row r="46" spans="3:7" ht="12.75">
      <c r="C46" s="140" t="s">
        <v>161</v>
      </c>
      <c r="D46" s="161"/>
      <c r="E46" s="161"/>
      <c r="F46" s="120">
        <v>23157</v>
      </c>
      <c r="G46" s="147"/>
    </row>
    <row r="47" spans="3:7" ht="12.75">
      <c r="C47" s="148" t="s">
        <v>165</v>
      </c>
      <c r="D47" s="154"/>
      <c r="E47" s="154"/>
      <c r="F47" s="121"/>
      <c r="G47" s="147"/>
    </row>
    <row r="48" spans="3:7" ht="12.75">
      <c r="C48" s="136"/>
      <c r="D48" s="163"/>
      <c r="E48" s="163"/>
      <c r="F48" s="121"/>
      <c r="G48" s="147"/>
    </row>
    <row r="49" spans="3:7" ht="13.5" thickBot="1">
      <c r="C49" s="131" t="s">
        <v>166</v>
      </c>
      <c r="D49" s="164"/>
      <c r="E49" s="164"/>
      <c r="F49" s="122">
        <f>SUM(F46:F48)</f>
        <v>23157</v>
      </c>
      <c r="G49" s="147"/>
    </row>
    <row r="50" spans="3:7" ht="12.75">
      <c r="C50" s="140" t="s">
        <v>162</v>
      </c>
      <c r="D50" s="161"/>
      <c r="E50" s="161"/>
      <c r="F50" s="120">
        <v>732</v>
      </c>
      <c r="G50" s="147"/>
    </row>
    <row r="51" spans="3:7" ht="12.75">
      <c r="C51" s="148" t="s">
        <v>167</v>
      </c>
      <c r="D51" s="154"/>
      <c r="E51" s="154"/>
      <c r="F51" s="121"/>
      <c r="G51" s="147"/>
    </row>
    <row r="52" spans="3:7" ht="12.75">
      <c r="C52" s="136"/>
      <c r="D52" s="163"/>
      <c r="E52" s="163"/>
      <c r="F52" s="121"/>
      <c r="G52" s="147"/>
    </row>
    <row r="53" spans="3:7" ht="13.5" thickBot="1">
      <c r="C53" s="131" t="s">
        <v>168</v>
      </c>
      <c r="D53" s="164"/>
      <c r="E53" s="164"/>
      <c r="F53" s="122">
        <f>SUM(F50:F52)</f>
        <v>732</v>
      </c>
      <c r="G53" s="147"/>
    </row>
    <row r="54" spans="3:7" ht="12.75">
      <c r="C54" s="140" t="s">
        <v>163</v>
      </c>
      <c r="D54" s="161"/>
      <c r="E54" s="161"/>
      <c r="F54" s="120">
        <v>7622</v>
      </c>
      <c r="G54" s="147"/>
    </row>
    <row r="55" spans="3:7" ht="12.75">
      <c r="C55" s="148" t="s">
        <v>169</v>
      </c>
      <c r="D55" s="154"/>
      <c r="E55" s="154"/>
      <c r="F55" s="121"/>
      <c r="G55" s="147"/>
    </row>
    <row r="56" spans="3:7" ht="12.75">
      <c r="C56" s="136"/>
      <c r="D56" s="163"/>
      <c r="E56" s="163"/>
      <c r="F56" s="121"/>
      <c r="G56" s="147"/>
    </row>
    <row r="57" spans="3:7" ht="13.5" thickBot="1">
      <c r="C57" s="131" t="s">
        <v>168</v>
      </c>
      <c r="D57" s="164"/>
      <c r="E57" s="164"/>
      <c r="F57" s="122">
        <f>SUM(F54:F56)</f>
        <v>7622</v>
      </c>
      <c r="G57" s="147"/>
    </row>
    <row r="58" spans="3:7" ht="12.75">
      <c r="C58" s="140" t="s">
        <v>164</v>
      </c>
      <c r="D58" s="161"/>
      <c r="E58" s="161"/>
      <c r="F58" s="120">
        <v>220</v>
      </c>
      <c r="G58" s="147"/>
    </row>
    <row r="59" spans="3:7" ht="12.75">
      <c r="C59" s="148" t="s">
        <v>170</v>
      </c>
      <c r="D59" s="154"/>
      <c r="E59" s="154"/>
      <c r="F59" s="121"/>
      <c r="G59" s="147"/>
    </row>
    <row r="60" spans="3:7" ht="12.75">
      <c r="C60" s="136"/>
      <c r="D60" s="163"/>
      <c r="E60" s="163"/>
      <c r="F60" s="121"/>
      <c r="G60" s="147"/>
    </row>
    <row r="61" spans="3:7" ht="13.5" thickBot="1">
      <c r="C61" s="131"/>
      <c r="D61" s="164"/>
      <c r="E61" s="164"/>
      <c r="F61" s="122">
        <f>SUM(F58:F60)</f>
        <v>220</v>
      </c>
      <c r="G61" s="147"/>
    </row>
    <row r="62" spans="3:7" ht="12.75">
      <c r="C62" s="140" t="s">
        <v>171</v>
      </c>
      <c r="D62" s="161"/>
      <c r="E62" s="161"/>
      <c r="F62" s="120">
        <v>1246</v>
      </c>
      <c r="G62" s="147"/>
    </row>
    <row r="63" spans="3:7" ht="12.75">
      <c r="C63" s="148" t="s">
        <v>172</v>
      </c>
      <c r="D63" s="154"/>
      <c r="E63" s="154"/>
      <c r="F63" s="121"/>
      <c r="G63" s="147"/>
    </row>
    <row r="64" spans="3:7" ht="12.75">
      <c r="C64" s="136"/>
      <c r="D64" s="163"/>
      <c r="E64" s="163"/>
      <c r="F64" s="121"/>
      <c r="G64" s="147"/>
    </row>
    <row r="65" spans="3:7" ht="13.5" thickBot="1">
      <c r="C65" s="131" t="s">
        <v>168</v>
      </c>
      <c r="D65" s="164"/>
      <c r="E65" s="164"/>
      <c r="F65" s="122">
        <f>SUM(F62:F64)</f>
        <v>1246</v>
      </c>
      <c r="G65" s="147"/>
    </row>
    <row r="66" spans="3:7" ht="12.75">
      <c r="C66" s="140" t="s">
        <v>173</v>
      </c>
      <c r="D66" s="161"/>
      <c r="E66" s="161"/>
      <c r="F66" s="120">
        <v>2076987</v>
      </c>
      <c r="G66" s="149"/>
    </row>
    <row r="67" spans="3:7" ht="12.75">
      <c r="C67" s="148" t="s">
        <v>174</v>
      </c>
      <c r="D67" s="154" t="s">
        <v>138</v>
      </c>
      <c r="E67" s="154">
        <v>23</v>
      </c>
      <c r="F67" s="116">
        <f>-3510</f>
        <v>-3510</v>
      </c>
      <c r="G67" s="150"/>
    </row>
    <row r="68" spans="3:7" ht="12.75">
      <c r="C68" s="146"/>
      <c r="D68" s="154"/>
      <c r="E68" s="154">
        <v>24</v>
      </c>
      <c r="F68" s="116">
        <v>1498</v>
      </c>
      <c r="G68" s="130"/>
    </row>
    <row r="69" spans="3:7" ht="12.75">
      <c r="C69" s="136"/>
      <c r="D69" s="163"/>
      <c r="E69" s="163"/>
      <c r="F69" s="116"/>
      <c r="G69" s="130"/>
    </row>
    <row r="70" spans="3:7" ht="13.5" thickBot="1">
      <c r="C70" s="131" t="s">
        <v>175</v>
      </c>
      <c r="D70" s="164"/>
      <c r="E70" s="164"/>
      <c r="F70" s="114">
        <f>SUM(F66:F69)</f>
        <v>2074975</v>
      </c>
      <c r="G70" s="144"/>
    </row>
    <row r="71" spans="3:7" ht="12.75">
      <c r="C71" s="140" t="s">
        <v>176</v>
      </c>
      <c r="D71" s="161"/>
      <c r="E71" s="161"/>
      <c r="F71" s="117">
        <v>682497</v>
      </c>
      <c r="G71" s="141"/>
    </row>
    <row r="72" spans="3:7" ht="12.75">
      <c r="C72" s="148" t="s">
        <v>177</v>
      </c>
      <c r="D72" s="154" t="s">
        <v>138</v>
      </c>
      <c r="E72" s="154"/>
      <c r="F72" s="116"/>
      <c r="G72" s="130"/>
    </row>
    <row r="73" spans="3:7" ht="12.75">
      <c r="C73" s="136"/>
      <c r="D73" s="163"/>
      <c r="E73" s="163"/>
      <c r="F73" s="116"/>
      <c r="G73" s="130"/>
    </row>
    <row r="74" spans="3:7" ht="13.5" thickBot="1">
      <c r="C74" s="151" t="s">
        <v>178</v>
      </c>
      <c r="D74" s="166"/>
      <c r="E74" s="166"/>
      <c r="F74" s="152">
        <f>SUM(F71:F73)</f>
        <v>682497</v>
      </c>
      <c r="G74" s="15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7">
      <selection activeCell="E34" sqref="E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31</v>
      </c>
      <c r="E5" s="23" t="str">
        <f>personal!G6</f>
        <v>22-26 iunie 2020</v>
      </c>
    </row>
    <row r="6" ht="13.5" thickBot="1"/>
    <row r="7" spans="1:6" ht="68.25" customHeight="1" thickBot="1">
      <c r="A7" s="25" t="s">
        <v>9</v>
      </c>
      <c r="B7" s="26" t="s">
        <v>10</v>
      </c>
      <c r="C7" s="27" t="s">
        <v>11</v>
      </c>
      <c r="D7" s="26" t="s">
        <v>12</v>
      </c>
      <c r="E7" s="26" t="s">
        <v>13</v>
      </c>
      <c r="F7" s="28" t="s">
        <v>14</v>
      </c>
    </row>
    <row r="8" spans="1:6" ht="12.75">
      <c r="A8" s="62">
        <v>1</v>
      </c>
      <c r="B8" s="54" t="s">
        <v>58</v>
      </c>
      <c r="C8" s="55">
        <v>4609</v>
      </c>
      <c r="D8" s="56" t="s">
        <v>59</v>
      </c>
      <c r="E8" s="56" t="s">
        <v>60</v>
      </c>
      <c r="F8" s="63">
        <v>7150.7</v>
      </c>
    </row>
    <row r="9" spans="1:6" ht="12.75">
      <c r="A9" s="64">
        <v>2</v>
      </c>
      <c r="B9" s="57" t="s">
        <v>58</v>
      </c>
      <c r="C9" s="56">
        <v>4600</v>
      </c>
      <c r="D9" s="58" t="s">
        <v>61</v>
      </c>
      <c r="E9" s="58" t="s">
        <v>62</v>
      </c>
      <c r="F9" s="65">
        <v>493.64</v>
      </c>
    </row>
    <row r="10" spans="1:6" ht="12.75">
      <c r="A10" s="66">
        <v>3</v>
      </c>
      <c r="B10" s="57" t="s">
        <v>58</v>
      </c>
      <c r="C10" s="58">
        <v>4604</v>
      </c>
      <c r="D10" s="56" t="s">
        <v>63</v>
      </c>
      <c r="E10" s="56" t="s">
        <v>64</v>
      </c>
      <c r="F10" s="65">
        <v>29.68</v>
      </c>
    </row>
    <row r="11" spans="1:6" ht="12.75">
      <c r="A11" s="66">
        <v>4</v>
      </c>
      <c r="B11" s="57" t="s">
        <v>58</v>
      </c>
      <c r="C11" s="56">
        <v>4607</v>
      </c>
      <c r="D11" s="58" t="s">
        <v>65</v>
      </c>
      <c r="E11" s="58" t="s">
        <v>66</v>
      </c>
      <c r="F11" s="65">
        <v>8391.21</v>
      </c>
    </row>
    <row r="12" spans="1:6" ht="12.75">
      <c r="A12" s="67">
        <v>5</v>
      </c>
      <c r="B12" s="57" t="s">
        <v>58</v>
      </c>
      <c r="C12" s="59">
        <v>4602</v>
      </c>
      <c r="D12" s="58" t="s">
        <v>67</v>
      </c>
      <c r="E12" s="56" t="s">
        <v>68</v>
      </c>
      <c r="F12" s="68">
        <v>44972</v>
      </c>
    </row>
    <row r="13" spans="1:6" ht="12.75">
      <c r="A13" s="67">
        <v>6</v>
      </c>
      <c r="B13" s="57" t="s">
        <v>58</v>
      </c>
      <c r="C13" s="59">
        <v>4603</v>
      </c>
      <c r="D13" s="60" t="s">
        <v>69</v>
      </c>
      <c r="E13" s="60" t="s">
        <v>70</v>
      </c>
      <c r="F13" s="68">
        <v>8440</v>
      </c>
    </row>
    <row r="14" spans="1:6" ht="12.75">
      <c r="A14" s="67">
        <v>7</v>
      </c>
      <c r="B14" s="57" t="s">
        <v>58</v>
      </c>
      <c r="C14" s="59">
        <v>4610</v>
      </c>
      <c r="D14" s="56" t="s">
        <v>71</v>
      </c>
      <c r="E14" s="56" t="s">
        <v>72</v>
      </c>
      <c r="F14" s="68">
        <v>1546587.7</v>
      </c>
    </row>
    <row r="15" spans="1:6" ht="12.75">
      <c r="A15" s="67">
        <f aca="true" t="shared" si="0" ref="A15:A57">A14+1</f>
        <v>8</v>
      </c>
      <c r="B15" s="57" t="s">
        <v>58</v>
      </c>
      <c r="C15" s="59">
        <v>4599</v>
      </c>
      <c r="D15" s="56" t="s">
        <v>73</v>
      </c>
      <c r="E15" s="56" t="s">
        <v>74</v>
      </c>
      <c r="F15" s="68">
        <v>157.3</v>
      </c>
    </row>
    <row r="16" spans="1:6" ht="12.75">
      <c r="A16" s="67">
        <f t="shared" si="0"/>
        <v>9</v>
      </c>
      <c r="B16" s="57" t="s">
        <v>58</v>
      </c>
      <c r="C16" s="59">
        <v>4608</v>
      </c>
      <c r="D16" s="56" t="s">
        <v>75</v>
      </c>
      <c r="E16" s="56" t="s">
        <v>76</v>
      </c>
      <c r="F16" s="68">
        <v>73452.14</v>
      </c>
    </row>
    <row r="17" spans="1:6" ht="12.75">
      <c r="A17" s="67">
        <f t="shared" si="0"/>
        <v>10</v>
      </c>
      <c r="B17" s="57" t="s">
        <v>58</v>
      </c>
      <c r="C17" s="59">
        <v>4616</v>
      </c>
      <c r="D17" s="56" t="s">
        <v>77</v>
      </c>
      <c r="E17" s="56" t="s">
        <v>78</v>
      </c>
      <c r="F17" s="68">
        <v>23358.28</v>
      </c>
    </row>
    <row r="18" spans="1:6" ht="12.75">
      <c r="A18" s="67">
        <f t="shared" si="0"/>
        <v>11</v>
      </c>
      <c r="B18" s="57" t="s">
        <v>58</v>
      </c>
      <c r="C18" s="59">
        <v>4592</v>
      </c>
      <c r="D18" s="56" t="s">
        <v>79</v>
      </c>
      <c r="E18" s="56" t="s">
        <v>80</v>
      </c>
      <c r="F18" s="68">
        <v>4279.25</v>
      </c>
    </row>
    <row r="19" spans="1:6" ht="12.75">
      <c r="A19" s="67">
        <f t="shared" si="0"/>
        <v>12</v>
      </c>
      <c r="B19" s="57" t="s">
        <v>58</v>
      </c>
      <c r="C19" s="59">
        <v>4591</v>
      </c>
      <c r="D19" s="56" t="s">
        <v>81</v>
      </c>
      <c r="E19" s="56" t="s">
        <v>80</v>
      </c>
      <c r="F19" s="68">
        <v>5408.95</v>
      </c>
    </row>
    <row r="20" spans="1:6" ht="12.75">
      <c r="A20" s="67">
        <f t="shared" si="0"/>
        <v>13</v>
      </c>
      <c r="B20" s="57" t="s">
        <v>58</v>
      </c>
      <c r="C20" s="59">
        <v>4601</v>
      </c>
      <c r="D20" s="56" t="s">
        <v>61</v>
      </c>
      <c r="E20" s="56" t="s">
        <v>82</v>
      </c>
      <c r="F20" s="68">
        <v>160.65</v>
      </c>
    </row>
    <row r="21" spans="1:6" ht="12.75">
      <c r="A21" s="67">
        <f t="shared" si="0"/>
        <v>14</v>
      </c>
      <c r="B21" s="57" t="s">
        <v>58</v>
      </c>
      <c r="C21" s="59">
        <v>4612</v>
      </c>
      <c r="D21" s="56" t="s">
        <v>83</v>
      </c>
      <c r="E21" s="56" t="s">
        <v>84</v>
      </c>
      <c r="F21" s="68">
        <v>4662.32</v>
      </c>
    </row>
    <row r="22" spans="1:6" ht="12.75">
      <c r="A22" s="67">
        <f t="shared" si="0"/>
        <v>15</v>
      </c>
      <c r="B22" s="57" t="s">
        <v>58</v>
      </c>
      <c r="C22" s="59">
        <v>4613</v>
      </c>
      <c r="D22" s="56" t="s">
        <v>83</v>
      </c>
      <c r="E22" s="56" t="s">
        <v>84</v>
      </c>
      <c r="F22" s="68">
        <v>2691.45</v>
      </c>
    </row>
    <row r="23" spans="1:6" ht="12.75">
      <c r="A23" s="67">
        <f t="shared" si="0"/>
        <v>16</v>
      </c>
      <c r="B23" s="57" t="s">
        <v>58</v>
      </c>
      <c r="C23" s="59">
        <v>4614</v>
      </c>
      <c r="D23" s="56" t="s">
        <v>83</v>
      </c>
      <c r="E23" s="56" t="s">
        <v>84</v>
      </c>
      <c r="F23" s="68">
        <v>4747.36</v>
      </c>
    </row>
    <row r="24" spans="1:6" ht="12.75">
      <c r="A24" s="67">
        <f t="shared" si="0"/>
        <v>17</v>
      </c>
      <c r="B24" s="57" t="s">
        <v>58</v>
      </c>
      <c r="C24" s="59">
        <v>4611</v>
      </c>
      <c r="D24" s="56" t="s">
        <v>85</v>
      </c>
      <c r="E24" s="56" t="s">
        <v>86</v>
      </c>
      <c r="F24" s="68">
        <v>1647</v>
      </c>
    </row>
    <row r="25" spans="1:6" ht="12.75">
      <c r="A25" s="67">
        <f t="shared" si="0"/>
        <v>18</v>
      </c>
      <c r="B25" s="57" t="s">
        <v>87</v>
      </c>
      <c r="C25" s="59">
        <v>4626</v>
      </c>
      <c r="D25" s="56" t="s">
        <v>88</v>
      </c>
      <c r="E25" s="56" t="s">
        <v>62</v>
      </c>
      <c r="F25" s="68">
        <v>613.45</v>
      </c>
    </row>
    <row r="26" spans="1:6" ht="12.75">
      <c r="A26" s="67">
        <f t="shared" si="0"/>
        <v>19</v>
      </c>
      <c r="B26" s="57" t="s">
        <v>87</v>
      </c>
      <c r="C26" s="59">
        <v>4622</v>
      </c>
      <c r="D26" s="56" t="s">
        <v>67</v>
      </c>
      <c r="E26" s="56" t="s">
        <v>89</v>
      </c>
      <c r="F26" s="68">
        <v>60785</v>
      </c>
    </row>
    <row r="27" spans="1:6" ht="12.75">
      <c r="A27" s="67">
        <f t="shared" si="0"/>
        <v>20</v>
      </c>
      <c r="B27" s="57" t="s">
        <v>87</v>
      </c>
      <c r="C27" s="59">
        <v>4624</v>
      </c>
      <c r="D27" s="56" t="s">
        <v>67</v>
      </c>
      <c r="E27" s="56" t="s">
        <v>90</v>
      </c>
      <c r="F27" s="68">
        <v>40350</v>
      </c>
    </row>
    <row r="28" spans="1:6" ht="12.75">
      <c r="A28" s="67">
        <f t="shared" si="0"/>
        <v>21</v>
      </c>
      <c r="B28" s="57" t="s">
        <v>87</v>
      </c>
      <c r="C28" s="59">
        <v>4625</v>
      </c>
      <c r="D28" s="56" t="s">
        <v>69</v>
      </c>
      <c r="E28" s="56" t="s">
        <v>91</v>
      </c>
      <c r="F28" s="68">
        <v>7605</v>
      </c>
    </row>
    <row r="29" spans="1:6" ht="12.75">
      <c r="A29" s="67">
        <f t="shared" si="0"/>
        <v>22</v>
      </c>
      <c r="B29" s="57" t="s">
        <v>87</v>
      </c>
      <c r="C29" s="59">
        <v>4623</v>
      </c>
      <c r="D29" s="56" t="s">
        <v>69</v>
      </c>
      <c r="E29" s="56" t="s">
        <v>92</v>
      </c>
      <c r="F29" s="68">
        <v>11406</v>
      </c>
    </row>
    <row r="30" spans="1:6" ht="12.75">
      <c r="A30" s="67">
        <f t="shared" si="0"/>
        <v>23</v>
      </c>
      <c r="B30" s="57" t="s">
        <v>87</v>
      </c>
      <c r="C30" s="59">
        <v>4627</v>
      </c>
      <c r="D30" s="56" t="s">
        <v>93</v>
      </c>
      <c r="E30" s="56" t="s">
        <v>94</v>
      </c>
      <c r="F30" s="68">
        <v>2748.9</v>
      </c>
    </row>
    <row r="31" spans="1:6" ht="12.75">
      <c r="A31" s="67">
        <f t="shared" si="0"/>
        <v>24</v>
      </c>
      <c r="B31" s="57" t="s">
        <v>87</v>
      </c>
      <c r="C31" s="59">
        <v>4621</v>
      </c>
      <c r="D31" s="56" t="s">
        <v>95</v>
      </c>
      <c r="E31" s="56" t="s">
        <v>96</v>
      </c>
      <c r="F31" s="68">
        <v>809.2</v>
      </c>
    </row>
    <row r="32" spans="1:6" ht="12.75">
      <c r="A32" s="67">
        <f t="shared" si="0"/>
        <v>25</v>
      </c>
      <c r="B32" s="57" t="s">
        <v>87</v>
      </c>
      <c r="C32" s="59">
        <v>4628</v>
      </c>
      <c r="D32" s="56" t="s">
        <v>59</v>
      </c>
      <c r="E32" s="56" t="s">
        <v>97</v>
      </c>
      <c r="F32" s="68">
        <v>399.28</v>
      </c>
    </row>
    <row r="33" spans="1:6" ht="12.75">
      <c r="A33" s="67">
        <f t="shared" si="0"/>
        <v>26</v>
      </c>
      <c r="B33" s="57" t="s">
        <v>87</v>
      </c>
      <c r="C33" s="59">
        <v>4629</v>
      </c>
      <c r="D33" s="56" t="s">
        <v>98</v>
      </c>
      <c r="E33" s="56" t="s">
        <v>179</v>
      </c>
      <c r="F33" s="68">
        <v>240.64</v>
      </c>
    </row>
    <row r="34" spans="1:6" ht="12.75">
      <c r="A34" s="67">
        <f t="shared" si="0"/>
        <v>27</v>
      </c>
      <c r="B34" s="57" t="s">
        <v>99</v>
      </c>
      <c r="C34" s="59">
        <v>4666</v>
      </c>
      <c r="D34" s="56" t="s">
        <v>100</v>
      </c>
      <c r="E34" s="56" t="s">
        <v>101</v>
      </c>
      <c r="F34" s="68">
        <v>952</v>
      </c>
    </row>
    <row r="35" spans="1:6" ht="12.75">
      <c r="A35" s="67">
        <f t="shared" si="0"/>
        <v>28</v>
      </c>
      <c r="B35" s="57" t="s">
        <v>99</v>
      </c>
      <c r="C35" s="59">
        <v>4669</v>
      </c>
      <c r="D35" s="56" t="s">
        <v>102</v>
      </c>
      <c r="E35" s="56" t="s">
        <v>103</v>
      </c>
      <c r="F35" s="68">
        <v>534.55</v>
      </c>
    </row>
    <row r="36" spans="1:6" ht="12.75">
      <c r="A36" s="67">
        <f t="shared" si="0"/>
        <v>29</v>
      </c>
      <c r="B36" s="57" t="s">
        <v>99</v>
      </c>
      <c r="C36" s="59">
        <v>4667</v>
      </c>
      <c r="D36" s="56" t="s">
        <v>104</v>
      </c>
      <c r="E36" s="56" t="s">
        <v>86</v>
      </c>
      <c r="F36" s="68">
        <v>122</v>
      </c>
    </row>
    <row r="37" spans="1:6" ht="12.75">
      <c r="A37" s="67">
        <f t="shared" si="0"/>
        <v>30</v>
      </c>
      <c r="B37" s="57" t="s">
        <v>99</v>
      </c>
      <c r="C37" s="59">
        <v>4672</v>
      </c>
      <c r="D37" s="56" t="s">
        <v>105</v>
      </c>
      <c r="E37" s="56" t="s">
        <v>106</v>
      </c>
      <c r="F37" s="68">
        <v>3332</v>
      </c>
    </row>
    <row r="38" spans="1:6" ht="12.75">
      <c r="A38" s="67">
        <f t="shared" si="0"/>
        <v>31</v>
      </c>
      <c r="B38" s="57" t="s">
        <v>99</v>
      </c>
      <c r="C38" s="59">
        <v>4668</v>
      </c>
      <c r="D38" s="56" t="s">
        <v>107</v>
      </c>
      <c r="E38" s="56" t="s">
        <v>108</v>
      </c>
      <c r="F38" s="68">
        <v>258</v>
      </c>
    </row>
    <row r="39" spans="1:6" ht="12.75">
      <c r="A39" s="67">
        <f t="shared" si="0"/>
        <v>32</v>
      </c>
      <c r="B39" s="57" t="s">
        <v>99</v>
      </c>
      <c r="C39" s="59">
        <v>4670</v>
      </c>
      <c r="D39" s="56" t="s">
        <v>109</v>
      </c>
      <c r="E39" s="56" t="s">
        <v>110</v>
      </c>
      <c r="F39" s="68">
        <v>565.25</v>
      </c>
    </row>
    <row r="40" spans="1:6" ht="12.75">
      <c r="A40" s="67">
        <f t="shared" si="0"/>
        <v>33</v>
      </c>
      <c r="B40" s="69">
        <v>44008</v>
      </c>
      <c r="C40" s="59">
        <v>4671</v>
      </c>
      <c r="D40" s="56" t="s">
        <v>98</v>
      </c>
      <c r="E40" s="56" t="s">
        <v>111</v>
      </c>
      <c r="F40" s="68">
        <v>123.37</v>
      </c>
    </row>
    <row r="41" spans="1:6" ht="12.75">
      <c r="A41" s="67">
        <f t="shared" si="0"/>
        <v>34</v>
      </c>
      <c r="B41" s="57">
        <v>44011</v>
      </c>
      <c r="C41" s="59">
        <v>4686</v>
      </c>
      <c r="D41" s="56" t="s">
        <v>63</v>
      </c>
      <c r="E41" s="56" t="s">
        <v>112</v>
      </c>
      <c r="F41" s="68">
        <v>9932.22</v>
      </c>
    </row>
    <row r="42" spans="1:6" ht="12.75">
      <c r="A42" s="67">
        <f t="shared" si="0"/>
        <v>35</v>
      </c>
      <c r="B42" s="57">
        <v>44011</v>
      </c>
      <c r="C42" s="59">
        <v>4684</v>
      </c>
      <c r="D42" s="56" t="s">
        <v>113</v>
      </c>
      <c r="E42" s="56" t="s">
        <v>64</v>
      </c>
      <c r="F42" s="68">
        <v>8853.57</v>
      </c>
    </row>
    <row r="43" spans="1:6" ht="12.75">
      <c r="A43" s="67">
        <f t="shared" si="0"/>
        <v>36</v>
      </c>
      <c r="B43" s="57">
        <v>44011</v>
      </c>
      <c r="C43" s="59">
        <v>4678</v>
      </c>
      <c r="D43" s="56" t="s">
        <v>113</v>
      </c>
      <c r="E43" s="56" t="s">
        <v>64</v>
      </c>
      <c r="F43" s="68">
        <v>404.28</v>
      </c>
    </row>
    <row r="44" spans="1:6" ht="12.75">
      <c r="A44" s="67">
        <f t="shared" si="0"/>
        <v>37</v>
      </c>
      <c r="B44" s="57">
        <v>44011</v>
      </c>
      <c r="C44" s="59">
        <v>4680</v>
      </c>
      <c r="D44" s="56" t="s">
        <v>113</v>
      </c>
      <c r="E44" s="56" t="s">
        <v>64</v>
      </c>
      <c r="F44" s="68">
        <v>602.64</v>
      </c>
    </row>
    <row r="45" spans="1:6" ht="12.75">
      <c r="A45" s="67">
        <f t="shared" si="0"/>
        <v>38</v>
      </c>
      <c r="B45" s="57">
        <v>44011</v>
      </c>
      <c r="C45" s="59">
        <v>4682</v>
      </c>
      <c r="D45" s="56" t="s">
        <v>113</v>
      </c>
      <c r="E45" s="56" t="s">
        <v>64</v>
      </c>
      <c r="F45" s="68">
        <v>937.21</v>
      </c>
    </row>
    <row r="46" spans="1:6" ht="12.75">
      <c r="A46" s="67">
        <f t="shared" si="0"/>
        <v>39</v>
      </c>
      <c r="B46" s="57">
        <v>44011</v>
      </c>
      <c r="C46" s="59">
        <v>4677</v>
      </c>
      <c r="D46" s="56" t="s">
        <v>114</v>
      </c>
      <c r="E46" s="56" t="s">
        <v>115</v>
      </c>
      <c r="F46" s="68">
        <v>7635.58</v>
      </c>
    </row>
    <row r="47" spans="1:6" ht="12.75">
      <c r="A47" s="67">
        <f t="shared" si="0"/>
        <v>40</v>
      </c>
      <c r="B47" s="57">
        <v>44011</v>
      </c>
      <c r="C47" s="59">
        <v>4688</v>
      </c>
      <c r="D47" s="56" t="s">
        <v>116</v>
      </c>
      <c r="E47" s="56" t="s">
        <v>117</v>
      </c>
      <c r="F47" s="68">
        <v>5585.94</v>
      </c>
    </row>
    <row r="48" spans="1:6" ht="12.75">
      <c r="A48" s="67">
        <f t="shared" si="0"/>
        <v>41</v>
      </c>
      <c r="B48" s="57">
        <v>44011</v>
      </c>
      <c r="C48" s="59">
        <v>4689</v>
      </c>
      <c r="D48" s="56" t="s">
        <v>118</v>
      </c>
      <c r="E48" s="56" t="s">
        <v>115</v>
      </c>
      <c r="F48" s="68">
        <v>6799</v>
      </c>
    </row>
    <row r="49" spans="1:6" ht="12.75">
      <c r="A49" s="67">
        <f t="shared" si="0"/>
        <v>42</v>
      </c>
      <c r="B49" s="61">
        <v>44011</v>
      </c>
      <c r="C49" s="59">
        <v>4685</v>
      </c>
      <c r="D49" s="59" t="s">
        <v>113</v>
      </c>
      <c r="E49" s="59" t="s">
        <v>119</v>
      </c>
      <c r="F49" s="68">
        <v>283.33</v>
      </c>
    </row>
    <row r="50" spans="1:6" ht="12.75">
      <c r="A50" s="67">
        <f t="shared" si="0"/>
        <v>43</v>
      </c>
      <c r="B50" s="61">
        <v>44011</v>
      </c>
      <c r="C50" s="59">
        <v>4679</v>
      </c>
      <c r="D50" s="59" t="s">
        <v>113</v>
      </c>
      <c r="E50" s="59" t="s">
        <v>119</v>
      </c>
      <c r="F50" s="68">
        <v>12.39</v>
      </c>
    </row>
    <row r="51" spans="1:6" ht="12.75">
      <c r="A51" s="67">
        <f t="shared" si="0"/>
        <v>44</v>
      </c>
      <c r="B51" s="61">
        <v>44011</v>
      </c>
      <c r="C51" s="59">
        <v>4681</v>
      </c>
      <c r="D51" s="59" t="s">
        <v>113</v>
      </c>
      <c r="E51" s="59" t="s">
        <v>119</v>
      </c>
      <c r="F51" s="68">
        <v>17.67</v>
      </c>
    </row>
    <row r="52" spans="1:6" ht="12.75">
      <c r="A52" s="67">
        <f t="shared" si="0"/>
        <v>45</v>
      </c>
      <c r="B52" s="61">
        <v>44011</v>
      </c>
      <c r="C52" s="59">
        <v>4690</v>
      </c>
      <c r="D52" s="59" t="s">
        <v>107</v>
      </c>
      <c r="E52" s="59" t="s">
        <v>108</v>
      </c>
      <c r="F52" s="68">
        <v>258</v>
      </c>
    </row>
    <row r="53" spans="1:6" ht="12.75">
      <c r="A53" s="67">
        <f t="shared" si="0"/>
        <v>46</v>
      </c>
      <c r="B53" s="61">
        <v>44011</v>
      </c>
      <c r="C53" s="59">
        <v>4683</v>
      </c>
      <c r="D53" s="59" t="s">
        <v>113</v>
      </c>
      <c r="E53" s="59" t="s">
        <v>119</v>
      </c>
      <c r="F53" s="68">
        <v>47.78</v>
      </c>
    </row>
    <row r="54" spans="1:6" ht="12.75">
      <c r="A54" s="67">
        <f t="shared" si="0"/>
        <v>47</v>
      </c>
      <c r="B54" s="61">
        <v>44012</v>
      </c>
      <c r="C54" s="59">
        <v>4695</v>
      </c>
      <c r="D54" s="59" t="s">
        <v>120</v>
      </c>
      <c r="E54" s="59" t="s">
        <v>121</v>
      </c>
      <c r="F54" s="68">
        <v>1190</v>
      </c>
    </row>
    <row r="55" spans="1:6" ht="12.75">
      <c r="A55" s="67">
        <f t="shared" si="0"/>
        <v>48</v>
      </c>
      <c r="B55" s="61">
        <v>44012</v>
      </c>
      <c r="C55" s="59">
        <v>4696</v>
      </c>
      <c r="D55" s="59" t="s">
        <v>122</v>
      </c>
      <c r="E55" s="59" t="s">
        <v>123</v>
      </c>
      <c r="F55" s="68">
        <v>35.11</v>
      </c>
    </row>
    <row r="56" spans="1:6" ht="12.75">
      <c r="A56" s="67">
        <f t="shared" si="0"/>
        <v>49</v>
      </c>
      <c r="B56" s="61">
        <v>44012</v>
      </c>
      <c r="C56" s="59">
        <v>4697</v>
      </c>
      <c r="D56" s="59" t="s">
        <v>124</v>
      </c>
      <c r="E56" s="59" t="s">
        <v>125</v>
      </c>
      <c r="F56" s="68">
        <v>357</v>
      </c>
    </row>
    <row r="57" spans="1:6" ht="12.75">
      <c r="A57" s="67">
        <f t="shared" si="0"/>
        <v>50</v>
      </c>
      <c r="B57" s="61">
        <v>44012</v>
      </c>
      <c r="C57" s="59">
        <v>4691</v>
      </c>
      <c r="D57" s="59" t="s">
        <v>126</v>
      </c>
      <c r="E57" s="59" t="s">
        <v>127</v>
      </c>
      <c r="F57" s="68">
        <v>143.34</v>
      </c>
    </row>
    <row r="58" spans="1:6" ht="12.75">
      <c r="A58" s="67">
        <v>51</v>
      </c>
      <c r="B58" s="61">
        <v>44012</v>
      </c>
      <c r="C58" s="59">
        <v>4692</v>
      </c>
      <c r="D58" s="59" t="s">
        <v>126</v>
      </c>
      <c r="E58" s="59" t="s">
        <v>127</v>
      </c>
      <c r="F58" s="68">
        <v>1808.33</v>
      </c>
    </row>
    <row r="59" spans="1:6" ht="12.75">
      <c r="A59" s="67">
        <v>52</v>
      </c>
      <c r="B59" s="61">
        <v>44012</v>
      </c>
      <c r="C59" s="59">
        <v>4693</v>
      </c>
      <c r="D59" s="59" t="s">
        <v>128</v>
      </c>
      <c r="E59" s="59" t="s">
        <v>127</v>
      </c>
      <c r="F59" s="68">
        <v>5712</v>
      </c>
    </row>
    <row r="60" spans="1:6" ht="12.75">
      <c r="A60" s="67">
        <v>53</v>
      </c>
      <c r="B60" s="57">
        <v>44012</v>
      </c>
      <c r="C60" s="56">
        <v>4694</v>
      </c>
      <c r="D60" s="56" t="s">
        <v>85</v>
      </c>
      <c r="E60" s="56" t="s">
        <v>86</v>
      </c>
      <c r="F60" s="65">
        <v>520.87</v>
      </c>
    </row>
    <row r="61" spans="1:6" ht="13.5" thickBot="1">
      <c r="A61" s="70"/>
      <c r="B61" s="71"/>
      <c r="C61" s="72"/>
      <c r="D61" s="73"/>
      <c r="E61" s="74"/>
      <c r="F61" s="75">
        <f>SUM(F8:F60)</f>
        <v>1918610.53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38" t="s">
        <v>21</v>
      </c>
      <c r="B3" s="38"/>
      <c r="C3" s="38"/>
      <c r="D3" s="15"/>
    </row>
    <row r="4" spans="1:10" ht="30" customHeight="1">
      <c r="A4" s="39" t="s">
        <v>30</v>
      </c>
      <c r="B4" s="39"/>
      <c r="C4" s="39"/>
      <c r="D4" s="39"/>
      <c r="E4" s="39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31</v>
      </c>
      <c r="C6" s="12" t="str">
        <f>personal!G6</f>
        <v>22-26 iunie 2020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30" t="s">
        <v>16</v>
      </c>
      <c r="B8" s="31" t="s">
        <v>17</v>
      </c>
      <c r="C8" s="31" t="s">
        <v>18</v>
      </c>
      <c r="D8" s="31" t="s">
        <v>22</v>
      </c>
      <c r="E8" s="32" t="s">
        <v>19</v>
      </c>
    </row>
    <row r="9" spans="1:5" s="20" customFormat="1" ht="25.5">
      <c r="A9" s="50" t="s">
        <v>33</v>
      </c>
      <c r="B9" s="40" t="s">
        <v>34</v>
      </c>
      <c r="C9" s="41" t="s">
        <v>35</v>
      </c>
      <c r="D9" s="42" t="s">
        <v>36</v>
      </c>
      <c r="E9" s="51">
        <v>9207</v>
      </c>
    </row>
    <row r="10" spans="1:5" s="20" customFormat="1" ht="25.5">
      <c r="A10" s="50" t="s">
        <v>33</v>
      </c>
      <c r="B10" s="43" t="s">
        <v>37</v>
      </c>
      <c r="C10" s="41" t="s">
        <v>35</v>
      </c>
      <c r="D10" s="42" t="s">
        <v>36</v>
      </c>
      <c r="E10" s="51">
        <v>156026</v>
      </c>
    </row>
    <row r="11" spans="1:5" s="20" customFormat="1" ht="25.5">
      <c r="A11" s="50" t="s">
        <v>33</v>
      </c>
      <c r="B11" s="43" t="s">
        <v>38</v>
      </c>
      <c r="C11" s="41" t="s">
        <v>35</v>
      </c>
      <c r="D11" s="42" t="s">
        <v>36</v>
      </c>
      <c r="E11" s="51">
        <v>3510</v>
      </c>
    </row>
    <row r="12" spans="1:5" s="20" customFormat="1" ht="25.5">
      <c r="A12" s="50" t="s">
        <v>39</v>
      </c>
      <c r="B12" s="43" t="s">
        <v>40</v>
      </c>
      <c r="C12" s="44" t="s">
        <v>41</v>
      </c>
      <c r="D12" s="42" t="s">
        <v>42</v>
      </c>
      <c r="E12" s="51">
        <v>841.55</v>
      </c>
    </row>
    <row r="13" spans="1:5" s="20" customFormat="1" ht="25.5">
      <c r="A13" s="50" t="s">
        <v>39</v>
      </c>
      <c r="B13" s="43" t="s">
        <v>43</v>
      </c>
      <c r="C13" s="44" t="s">
        <v>44</v>
      </c>
      <c r="D13" s="42" t="s">
        <v>42</v>
      </c>
      <c r="E13" s="51">
        <v>4656.98</v>
      </c>
    </row>
    <row r="14" spans="1:5" s="20" customFormat="1" ht="13.5" thickBot="1">
      <c r="A14" s="52"/>
      <c r="B14" s="45"/>
      <c r="C14" s="46"/>
      <c r="D14" s="47"/>
      <c r="E14" s="53"/>
    </row>
    <row r="15" spans="1:5" ht="13.5" thickBot="1">
      <c r="A15" s="30" t="s">
        <v>20</v>
      </c>
      <c r="B15" s="48"/>
      <c r="C15" s="48"/>
      <c r="D15" s="48"/>
      <c r="E15" s="49">
        <f>SUM(E9:E14)</f>
        <v>174241.53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8"/>
  <sheetViews>
    <sheetView zoomScalePageLayoutView="0" workbookViewId="0" topLeftCell="A1">
      <selection activeCell="L17" sqref="L17"/>
    </sheetView>
  </sheetViews>
  <sheetFormatPr defaultColWidth="10.421875" defaultRowHeight="12.75"/>
  <cols>
    <col min="1" max="1" width="9.421875" style="88" customWidth="1"/>
    <col min="2" max="2" width="17.28125" style="88" customWidth="1"/>
    <col min="3" max="3" width="14.7109375" style="88" customWidth="1"/>
    <col min="4" max="4" width="24.7109375" style="88" customWidth="1"/>
    <col min="5" max="5" width="39.421875" style="88" customWidth="1"/>
    <col min="6" max="6" width="15.00390625" style="88" customWidth="1"/>
    <col min="7" max="16384" width="10.421875" style="88" customWidth="1"/>
  </cols>
  <sheetData>
    <row r="1" spans="1:6" ht="12.75">
      <c r="A1" s="6" t="s">
        <v>23</v>
      </c>
      <c r="B1" s="87"/>
      <c r="C1" s="7"/>
      <c r="D1" s="7"/>
      <c r="E1" s="87"/>
      <c r="F1" s="87"/>
    </row>
    <row r="2" spans="2:6" ht="12.75">
      <c r="B2" s="87"/>
      <c r="C2" s="87"/>
      <c r="D2" s="87"/>
      <c r="E2" s="87"/>
      <c r="F2" s="87"/>
    </row>
    <row r="3" spans="1:6" ht="12.75">
      <c r="A3" s="6" t="s">
        <v>24</v>
      </c>
      <c r="B3" s="7"/>
      <c r="C3" s="87"/>
      <c r="D3" s="7"/>
      <c r="E3" s="89"/>
      <c r="F3" s="87"/>
    </row>
    <row r="4" spans="1:6" ht="12.75">
      <c r="A4" s="6" t="s">
        <v>25</v>
      </c>
      <c r="B4" s="7"/>
      <c r="C4" s="87"/>
      <c r="D4" s="7"/>
      <c r="E4" s="87"/>
      <c r="F4" s="7"/>
    </row>
    <row r="5" spans="1:6" ht="12.75">
      <c r="A5" s="87"/>
      <c r="B5" s="7"/>
      <c r="C5" s="87"/>
      <c r="D5" s="87"/>
      <c r="E5" s="87"/>
      <c r="F5" s="87"/>
    </row>
    <row r="6" spans="1:6" ht="12.75">
      <c r="A6" s="87"/>
      <c r="B6" s="9"/>
      <c r="C6" s="22" t="s">
        <v>31</v>
      </c>
      <c r="D6" s="24" t="str">
        <f>personal!G6</f>
        <v>22-26 iunie 2020</v>
      </c>
      <c r="E6" s="87"/>
      <c r="F6" s="87"/>
    </row>
    <row r="7" spans="1:6" ht="13.5" thickBot="1">
      <c r="A7" s="87"/>
      <c r="B7" s="87"/>
      <c r="C7" s="87"/>
      <c r="D7" s="87"/>
      <c r="E7" s="87"/>
      <c r="F7" s="87"/>
    </row>
    <row r="8" spans="1:6" ht="51.75" thickBot="1">
      <c r="A8" s="33" t="s">
        <v>9</v>
      </c>
      <c r="B8" s="34" t="s">
        <v>10</v>
      </c>
      <c r="C8" s="35" t="s">
        <v>11</v>
      </c>
      <c r="D8" s="34" t="s">
        <v>26</v>
      </c>
      <c r="E8" s="34" t="s">
        <v>27</v>
      </c>
      <c r="F8" s="36" t="s">
        <v>28</v>
      </c>
    </row>
    <row r="9" spans="1:6" ht="12.75">
      <c r="A9" s="94">
        <v>1</v>
      </c>
      <c r="B9" s="80">
        <v>44004</v>
      </c>
      <c r="C9" s="81">
        <v>4598</v>
      </c>
      <c r="D9" s="81" t="s">
        <v>45</v>
      </c>
      <c r="E9" s="82" t="s">
        <v>46</v>
      </c>
      <c r="F9" s="95">
        <v>197599</v>
      </c>
    </row>
    <row r="10" spans="1:6" ht="12.75">
      <c r="A10" s="96">
        <v>2</v>
      </c>
      <c r="B10" s="76">
        <v>44004</v>
      </c>
      <c r="C10" s="77">
        <v>4605</v>
      </c>
      <c r="D10" s="77" t="s">
        <v>45</v>
      </c>
      <c r="E10" s="78" t="s">
        <v>46</v>
      </c>
      <c r="F10" s="97">
        <v>116388</v>
      </c>
    </row>
    <row r="11" spans="1:6" ht="12.75">
      <c r="A11" s="96">
        <v>3</v>
      </c>
      <c r="B11" s="76">
        <v>44004</v>
      </c>
      <c r="C11" s="79">
        <v>4569</v>
      </c>
      <c r="D11" s="77" t="s">
        <v>45</v>
      </c>
      <c r="E11" s="78" t="s">
        <v>46</v>
      </c>
      <c r="F11" s="97">
        <v>183806</v>
      </c>
    </row>
    <row r="12" spans="1:6" ht="12.75">
      <c r="A12" s="96">
        <v>4</v>
      </c>
      <c r="B12" s="76">
        <v>44006</v>
      </c>
      <c r="C12" s="79">
        <v>35017</v>
      </c>
      <c r="D12" s="77" t="s">
        <v>45</v>
      </c>
      <c r="E12" s="78" t="s">
        <v>47</v>
      </c>
      <c r="F12" s="97">
        <v>20</v>
      </c>
    </row>
    <row r="13" spans="1:256" ht="12.75">
      <c r="A13" s="96">
        <v>5</v>
      </c>
      <c r="B13" s="76">
        <v>44006</v>
      </c>
      <c r="C13" s="79">
        <v>35018</v>
      </c>
      <c r="D13" s="77" t="s">
        <v>45</v>
      </c>
      <c r="E13" s="78" t="s">
        <v>47</v>
      </c>
      <c r="F13" s="97">
        <v>300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6" ht="12.75">
      <c r="A14" s="96">
        <v>6</v>
      </c>
      <c r="B14" s="76">
        <v>44006</v>
      </c>
      <c r="C14" s="79">
        <v>35019</v>
      </c>
      <c r="D14" s="77" t="s">
        <v>45</v>
      </c>
      <c r="E14" s="78" t="s">
        <v>47</v>
      </c>
      <c r="F14" s="97">
        <v>250</v>
      </c>
    </row>
    <row r="15" spans="1:6" ht="12.75">
      <c r="A15" s="96">
        <v>7</v>
      </c>
      <c r="B15" s="76">
        <v>44006</v>
      </c>
      <c r="C15" s="79">
        <v>35020</v>
      </c>
      <c r="D15" s="77" t="s">
        <v>45</v>
      </c>
      <c r="E15" s="78" t="s">
        <v>47</v>
      </c>
      <c r="F15" s="97">
        <v>250</v>
      </c>
    </row>
    <row r="16" spans="1:6" ht="12.75">
      <c r="A16" s="96">
        <v>8</v>
      </c>
      <c r="B16" s="76">
        <v>44006</v>
      </c>
      <c r="C16" s="79">
        <v>35016</v>
      </c>
      <c r="D16" s="77" t="s">
        <v>45</v>
      </c>
      <c r="E16" s="78" t="s">
        <v>47</v>
      </c>
      <c r="F16" s="97">
        <v>100</v>
      </c>
    </row>
    <row r="17" spans="1:6" ht="12.75">
      <c r="A17" s="96">
        <v>9</v>
      </c>
      <c r="B17" s="76">
        <v>44006</v>
      </c>
      <c r="C17" s="79">
        <v>35012</v>
      </c>
      <c r="D17" s="77" t="s">
        <v>48</v>
      </c>
      <c r="E17" s="78" t="s">
        <v>49</v>
      </c>
      <c r="F17" s="97">
        <v>8</v>
      </c>
    </row>
    <row r="18" spans="1:6" ht="12.75">
      <c r="A18" s="96">
        <v>10</v>
      </c>
      <c r="B18" s="76">
        <v>44006</v>
      </c>
      <c r="C18" s="79">
        <v>35013</v>
      </c>
      <c r="D18" s="77" t="s">
        <v>48</v>
      </c>
      <c r="E18" s="78" t="s">
        <v>49</v>
      </c>
      <c r="F18" s="97">
        <v>100</v>
      </c>
    </row>
    <row r="19" spans="1:6" ht="12.75">
      <c r="A19" s="96">
        <v>11</v>
      </c>
      <c r="B19" s="76">
        <v>44006</v>
      </c>
      <c r="C19" s="79">
        <v>35014</v>
      </c>
      <c r="D19" s="77" t="s">
        <v>50</v>
      </c>
      <c r="E19" s="78" t="s">
        <v>49</v>
      </c>
      <c r="F19" s="97">
        <v>4000</v>
      </c>
    </row>
    <row r="20" spans="1:6" ht="12.75">
      <c r="A20" s="96">
        <v>12</v>
      </c>
      <c r="B20" s="76">
        <v>44006</v>
      </c>
      <c r="C20" s="79">
        <v>35011</v>
      </c>
      <c r="D20" s="77" t="s">
        <v>48</v>
      </c>
      <c r="E20" s="78" t="s">
        <v>49</v>
      </c>
      <c r="F20" s="97">
        <v>2850</v>
      </c>
    </row>
    <row r="21" spans="1:6" ht="12.75">
      <c r="A21" s="96">
        <v>13</v>
      </c>
      <c r="B21" s="76">
        <v>44006</v>
      </c>
      <c r="C21" s="79">
        <v>35010</v>
      </c>
      <c r="D21" s="77" t="s">
        <v>50</v>
      </c>
      <c r="E21" s="78" t="s">
        <v>49</v>
      </c>
      <c r="F21" s="97">
        <v>250</v>
      </c>
    </row>
    <row r="22" spans="1:6" ht="12.75">
      <c r="A22" s="96">
        <v>14</v>
      </c>
      <c r="B22" s="76">
        <v>44006</v>
      </c>
      <c r="C22" s="79">
        <v>35015</v>
      </c>
      <c r="D22" s="77" t="s">
        <v>48</v>
      </c>
      <c r="E22" s="78" t="s">
        <v>49</v>
      </c>
      <c r="F22" s="97">
        <v>2587.5</v>
      </c>
    </row>
    <row r="23" spans="1:6" ht="12.75">
      <c r="A23" s="96">
        <v>15</v>
      </c>
      <c r="B23" s="76">
        <v>44006</v>
      </c>
      <c r="C23" s="79">
        <v>4630</v>
      </c>
      <c r="D23" s="77" t="s">
        <v>50</v>
      </c>
      <c r="E23" s="78" t="s">
        <v>51</v>
      </c>
      <c r="F23" s="97">
        <v>7070.09</v>
      </c>
    </row>
    <row r="24" spans="1:6" ht="12.75">
      <c r="A24" s="96">
        <v>16</v>
      </c>
      <c r="B24" s="76">
        <v>44006</v>
      </c>
      <c r="C24" s="79">
        <v>4632</v>
      </c>
      <c r="D24" s="77" t="s">
        <v>50</v>
      </c>
      <c r="E24" s="78" t="s">
        <v>51</v>
      </c>
      <c r="F24" s="97">
        <v>650079.38</v>
      </c>
    </row>
    <row r="25" spans="1:6" ht="12.75">
      <c r="A25" s="96">
        <v>17</v>
      </c>
      <c r="B25" s="76">
        <v>44006</v>
      </c>
      <c r="C25" s="79">
        <v>5633</v>
      </c>
      <c r="D25" s="77" t="s">
        <v>52</v>
      </c>
      <c r="E25" s="78" t="s">
        <v>53</v>
      </c>
      <c r="F25" s="97">
        <v>968000</v>
      </c>
    </row>
    <row r="26" spans="1:6" ht="12.75">
      <c r="A26" s="96">
        <v>18</v>
      </c>
      <c r="B26" s="76">
        <v>44006</v>
      </c>
      <c r="C26" s="77">
        <v>4634</v>
      </c>
      <c r="D26" s="77" t="s">
        <v>52</v>
      </c>
      <c r="E26" s="78" t="s">
        <v>53</v>
      </c>
      <c r="F26" s="97">
        <v>480500</v>
      </c>
    </row>
    <row r="27" spans="1:6" ht="12.75">
      <c r="A27" s="96">
        <v>19</v>
      </c>
      <c r="B27" s="76">
        <v>44006</v>
      </c>
      <c r="C27" s="77">
        <v>4635</v>
      </c>
      <c r="D27" s="77" t="s">
        <v>45</v>
      </c>
      <c r="E27" s="78" t="s">
        <v>46</v>
      </c>
      <c r="F27" s="97">
        <v>93345</v>
      </c>
    </row>
    <row r="28" spans="1:6" ht="12.75">
      <c r="A28" s="96">
        <v>20</v>
      </c>
      <c r="B28" s="76">
        <v>44006</v>
      </c>
      <c r="C28" s="77">
        <v>4636</v>
      </c>
      <c r="D28" s="77" t="s">
        <v>52</v>
      </c>
      <c r="E28" s="78" t="s">
        <v>53</v>
      </c>
      <c r="F28" s="97">
        <v>240000</v>
      </c>
    </row>
    <row r="29" spans="1:6" ht="12.75">
      <c r="A29" s="96">
        <v>21</v>
      </c>
      <c r="B29" s="76">
        <v>44007</v>
      </c>
      <c r="C29" s="77">
        <v>35036</v>
      </c>
      <c r="D29" s="77" t="s">
        <v>45</v>
      </c>
      <c r="E29" s="78" t="s">
        <v>47</v>
      </c>
      <c r="F29" s="97">
        <v>200</v>
      </c>
    </row>
    <row r="30" spans="1:6" ht="12.75">
      <c r="A30" s="96">
        <v>22</v>
      </c>
      <c r="B30" s="76">
        <v>44007</v>
      </c>
      <c r="C30" s="77">
        <v>35038</v>
      </c>
      <c r="D30" s="77" t="s">
        <v>45</v>
      </c>
      <c r="E30" s="78" t="s">
        <v>47</v>
      </c>
      <c r="F30" s="97">
        <v>50</v>
      </c>
    </row>
    <row r="31" spans="1:6" ht="12.75">
      <c r="A31" s="96">
        <v>23</v>
      </c>
      <c r="B31" s="76">
        <v>44007</v>
      </c>
      <c r="C31" s="77">
        <v>35046</v>
      </c>
      <c r="D31" s="77" t="s">
        <v>48</v>
      </c>
      <c r="E31" s="78" t="s">
        <v>49</v>
      </c>
      <c r="F31" s="97">
        <v>319</v>
      </c>
    </row>
    <row r="32" spans="1:6" ht="12.75">
      <c r="A32" s="96">
        <v>24</v>
      </c>
      <c r="B32" s="76">
        <v>44007</v>
      </c>
      <c r="C32" s="77">
        <v>34999</v>
      </c>
      <c r="D32" s="77" t="s">
        <v>50</v>
      </c>
      <c r="E32" s="78" t="s">
        <v>54</v>
      </c>
      <c r="F32" s="97">
        <v>2010.74</v>
      </c>
    </row>
    <row r="33" spans="1:6" ht="12.75">
      <c r="A33" s="96">
        <v>25</v>
      </c>
      <c r="B33" s="76">
        <v>44007</v>
      </c>
      <c r="C33" s="77">
        <v>35045</v>
      </c>
      <c r="D33" s="77" t="s">
        <v>50</v>
      </c>
      <c r="E33" s="78" t="s">
        <v>49</v>
      </c>
      <c r="F33" s="97">
        <v>7303.5</v>
      </c>
    </row>
    <row r="34" spans="1:6" ht="12.75">
      <c r="A34" s="96">
        <v>26</v>
      </c>
      <c r="B34" s="76">
        <v>44007</v>
      </c>
      <c r="C34" s="77">
        <v>35023</v>
      </c>
      <c r="D34" s="77" t="s">
        <v>48</v>
      </c>
      <c r="E34" s="78" t="s">
        <v>55</v>
      </c>
      <c r="F34" s="97">
        <v>1210.8</v>
      </c>
    </row>
    <row r="35" spans="1:6" ht="12.75">
      <c r="A35" s="96">
        <v>27</v>
      </c>
      <c r="B35" s="76">
        <v>44007</v>
      </c>
      <c r="C35" s="77">
        <v>35040</v>
      </c>
      <c r="D35" s="77" t="s">
        <v>48</v>
      </c>
      <c r="E35" s="78" t="s">
        <v>56</v>
      </c>
      <c r="F35" s="97">
        <v>400</v>
      </c>
    </row>
    <row r="36" spans="1:6" ht="12.75">
      <c r="A36" s="96">
        <v>28</v>
      </c>
      <c r="B36" s="76">
        <v>44007</v>
      </c>
      <c r="C36" s="77">
        <v>4662</v>
      </c>
      <c r="D36" s="77" t="s">
        <v>45</v>
      </c>
      <c r="E36" s="78" t="s">
        <v>46</v>
      </c>
      <c r="F36" s="97">
        <v>59800</v>
      </c>
    </row>
    <row r="37" spans="1:6" ht="12.75">
      <c r="A37" s="96">
        <v>29</v>
      </c>
      <c r="B37" s="76">
        <v>44007</v>
      </c>
      <c r="C37" s="77">
        <v>35041</v>
      </c>
      <c r="D37" s="77" t="s">
        <v>50</v>
      </c>
      <c r="E37" s="78" t="s">
        <v>57</v>
      </c>
      <c r="F37" s="97">
        <v>16.66</v>
      </c>
    </row>
    <row r="38" spans="1:6" ht="12.75">
      <c r="A38" s="96">
        <v>30</v>
      </c>
      <c r="B38" s="76">
        <v>44007</v>
      </c>
      <c r="C38" s="77">
        <v>35044</v>
      </c>
      <c r="D38" s="77" t="s">
        <v>48</v>
      </c>
      <c r="E38" s="78" t="s">
        <v>49</v>
      </c>
      <c r="F38" s="97">
        <v>119</v>
      </c>
    </row>
    <row r="39" spans="1:6" ht="12.75">
      <c r="A39" s="96">
        <v>31</v>
      </c>
      <c r="B39" s="76">
        <v>44007</v>
      </c>
      <c r="C39" s="77">
        <v>35042</v>
      </c>
      <c r="D39" s="77" t="s">
        <v>48</v>
      </c>
      <c r="E39" s="78" t="s">
        <v>49</v>
      </c>
      <c r="F39" s="97">
        <v>31</v>
      </c>
    </row>
    <row r="40" spans="1:6" ht="12.75">
      <c r="A40" s="96">
        <v>32</v>
      </c>
      <c r="B40" s="76">
        <v>44007</v>
      </c>
      <c r="C40" s="77">
        <v>35043</v>
      </c>
      <c r="D40" s="77" t="s">
        <v>48</v>
      </c>
      <c r="E40" s="78" t="s">
        <v>49</v>
      </c>
      <c r="F40" s="97">
        <v>4000</v>
      </c>
    </row>
    <row r="41" spans="1:6" ht="12.75">
      <c r="A41" s="96">
        <v>33</v>
      </c>
      <c r="B41" s="76">
        <v>44007</v>
      </c>
      <c r="C41" s="77">
        <v>35039</v>
      </c>
      <c r="D41" s="77" t="s">
        <v>45</v>
      </c>
      <c r="E41" s="78" t="s">
        <v>47</v>
      </c>
      <c r="F41" s="97">
        <v>270</v>
      </c>
    </row>
    <row r="42" spans="1:6" ht="12.75">
      <c r="A42" s="96">
        <v>34</v>
      </c>
      <c r="B42" s="76">
        <v>44007</v>
      </c>
      <c r="C42" s="77">
        <v>35037</v>
      </c>
      <c r="D42" s="77" t="s">
        <v>45</v>
      </c>
      <c r="E42" s="78" t="s">
        <v>47</v>
      </c>
      <c r="F42" s="97">
        <v>150</v>
      </c>
    </row>
    <row r="43" spans="1:6" ht="12.75">
      <c r="A43" s="96">
        <v>35</v>
      </c>
      <c r="B43" s="76">
        <v>44008</v>
      </c>
      <c r="C43" s="77">
        <v>35050</v>
      </c>
      <c r="D43" s="77" t="s">
        <v>45</v>
      </c>
      <c r="E43" s="78" t="s">
        <v>47</v>
      </c>
      <c r="F43" s="97">
        <v>120</v>
      </c>
    </row>
    <row r="44" spans="1:6" ht="12.75">
      <c r="A44" s="96">
        <v>36</v>
      </c>
      <c r="B44" s="76">
        <v>44008</v>
      </c>
      <c r="C44" s="77">
        <v>35052</v>
      </c>
      <c r="D44" s="77" t="s">
        <v>45</v>
      </c>
      <c r="E44" s="78" t="s">
        <v>47</v>
      </c>
      <c r="F44" s="97">
        <v>270</v>
      </c>
    </row>
    <row r="45" spans="1:6" ht="12.75">
      <c r="A45" s="96">
        <v>37</v>
      </c>
      <c r="B45" s="76">
        <v>44008</v>
      </c>
      <c r="C45" s="77">
        <v>35054</v>
      </c>
      <c r="D45" s="77" t="s">
        <v>45</v>
      </c>
      <c r="E45" s="78" t="s">
        <v>47</v>
      </c>
      <c r="F45" s="97">
        <v>150</v>
      </c>
    </row>
    <row r="46" spans="1:6" ht="12.75">
      <c r="A46" s="96">
        <v>38</v>
      </c>
      <c r="B46" s="76">
        <v>44008</v>
      </c>
      <c r="C46" s="77">
        <v>35055</v>
      </c>
      <c r="D46" s="77" t="s">
        <v>45</v>
      </c>
      <c r="E46" s="78" t="s">
        <v>47</v>
      </c>
      <c r="F46" s="97">
        <v>60</v>
      </c>
    </row>
    <row r="47" spans="1:6" ht="12.75">
      <c r="A47" s="96">
        <v>39</v>
      </c>
      <c r="B47" s="76">
        <v>44008</v>
      </c>
      <c r="C47" s="77">
        <v>35051</v>
      </c>
      <c r="D47" s="77" t="s">
        <v>45</v>
      </c>
      <c r="E47" s="78" t="s">
        <v>47</v>
      </c>
      <c r="F47" s="97">
        <v>150</v>
      </c>
    </row>
    <row r="48" spans="1:6" ht="12.75">
      <c r="A48" s="96">
        <v>40</v>
      </c>
      <c r="B48" s="76">
        <v>44008</v>
      </c>
      <c r="C48" s="77">
        <v>35056</v>
      </c>
      <c r="D48" s="77" t="s">
        <v>45</v>
      </c>
      <c r="E48" s="78" t="s">
        <v>47</v>
      </c>
      <c r="F48" s="97">
        <v>100</v>
      </c>
    </row>
    <row r="49" spans="1:6" ht="12.75">
      <c r="A49" s="96">
        <v>41</v>
      </c>
      <c r="B49" s="76">
        <v>44008</v>
      </c>
      <c r="C49" s="77">
        <v>35057</v>
      </c>
      <c r="D49" s="77" t="s">
        <v>45</v>
      </c>
      <c r="E49" s="78" t="s">
        <v>47</v>
      </c>
      <c r="F49" s="97">
        <v>200</v>
      </c>
    </row>
    <row r="50" spans="1:6" ht="12.75">
      <c r="A50" s="96">
        <v>42</v>
      </c>
      <c r="B50" s="76">
        <v>44008</v>
      </c>
      <c r="C50" s="77">
        <v>35053</v>
      </c>
      <c r="D50" s="77" t="s">
        <v>45</v>
      </c>
      <c r="E50" s="78" t="s">
        <v>47</v>
      </c>
      <c r="F50" s="97">
        <v>113.67</v>
      </c>
    </row>
    <row r="51" spans="1:6" ht="12.75">
      <c r="A51" s="96">
        <v>43</v>
      </c>
      <c r="B51" s="76">
        <v>44008</v>
      </c>
      <c r="C51" s="77">
        <v>35047</v>
      </c>
      <c r="D51" s="77" t="s">
        <v>50</v>
      </c>
      <c r="E51" s="78" t="s">
        <v>49</v>
      </c>
      <c r="F51" s="97">
        <v>1500</v>
      </c>
    </row>
    <row r="52" spans="1:6" ht="12.75">
      <c r="A52" s="96">
        <v>44</v>
      </c>
      <c r="B52" s="76">
        <v>44008</v>
      </c>
      <c r="C52" s="77">
        <v>35048</v>
      </c>
      <c r="D52" s="77" t="s">
        <v>50</v>
      </c>
      <c r="E52" s="78" t="s">
        <v>49</v>
      </c>
      <c r="F52" s="97">
        <v>55000</v>
      </c>
    </row>
    <row r="53" spans="1:6" ht="12.75">
      <c r="A53" s="96">
        <v>45</v>
      </c>
      <c r="B53" s="76">
        <v>44008</v>
      </c>
      <c r="C53" s="77">
        <v>4676</v>
      </c>
      <c r="D53" s="77" t="s">
        <v>52</v>
      </c>
      <c r="E53" s="78" t="s">
        <v>53</v>
      </c>
      <c r="F53" s="97">
        <v>2600</v>
      </c>
    </row>
    <row r="54" spans="1:6" ht="12.75">
      <c r="A54" s="96">
        <v>46</v>
      </c>
      <c r="B54" s="76">
        <v>44008</v>
      </c>
      <c r="C54" s="77">
        <v>4663</v>
      </c>
      <c r="D54" s="77" t="s">
        <v>45</v>
      </c>
      <c r="E54" s="78" t="s">
        <v>46</v>
      </c>
      <c r="F54" s="97">
        <v>17389</v>
      </c>
    </row>
    <row r="55" spans="1:6" ht="12.75">
      <c r="A55" s="96">
        <v>47</v>
      </c>
      <c r="B55" s="76">
        <v>44008</v>
      </c>
      <c r="C55" s="77">
        <v>4664</v>
      </c>
      <c r="D55" s="77" t="s">
        <v>45</v>
      </c>
      <c r="E55" s="78" t="s">
        <v>46</v>
      </c>
      <c r="F55" s="97">
        <v>28213</v>
      </c>
    </row>
    <row r="56" spans="1:6" ht="12.75">
      <c r="A56" s="96">
        <v>48</v>
      </c>
      <c r="B56" s="76">
        <v>44008</v>
      </c>
      <c r="C56" s="77">
        <v>4675</v>
      </c>
      <c r="D56" s="77" t="s">
        <v>52</v>
      </c>
      <c r="E56" s="78" t="s">
        <v>53</v>
      </c>
      <c r="F56" s="97">
        <v>314750</v>
      </c>
    </row>
    <row r="57" spans="1:6" ht="13.5" thickBot="1">
      <c r="A57" s="96">
        <v>49</v>
      </c>
      <c r="B57" s="91" t="s">
        <v>39</v>
      </c>
      <c r="C57" s="91">
        <v>35049</v>
      </c>
      <c r="D57" s="92" t="s">
        <v>129</v>
      </c>
      <c r="E57" s="93" t="s">
        <v>130</v>
      </c>
      <c r="F57" s="98">
        <v>700</v>
      </c>
    </row>
    <row r="58" spans="1:6" ht="13.5" thickBot="1">
      <c r="A58" s="84"/>
      <c r="B58" s="85"/>
      <c r="C58" s="85"/>
      <c r="D58" s="85"/>
      <c r="E58" s="86" t="s">
        <v>7</v>
      </c>
      <c r="F58" s="83">
        <f>SUM(F9:F57)</f>
        <v>3444699.34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C34" sqref="C34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23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24</v>
      </c>
      <c r="B3" s="7"/>
      <c r="C3" s="5"/>
      <c r="D3" s="7"/>
      <c r="E3" s="8"/>
      <c r="F3" s="5"/>
    </row>
    <row r="4" spans="1:6" ht="12.75">
      <c r="A4" s="11" t="s">
        <v>29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31</v>
      </c>
      <c r="D6" s="24" t="str">
        <f>personal!G6</f>
        <v>22-26 iunie 2020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33" t="s">
        <v>9</v>
      </c>
      <c r="B8" s="34" t="s">
        <v>10</v>
      </c>
      <c r="C8" s="35" t="s">
        <v>11</v>
      </c>
      <c r="D8" s="34" t="s">
        <v>26</v>
      </c>
      <c r="E8" s="34" t="s">
        <v>27</v>
      </c>
      <c r="F8" s="37" t="s">
        <v>28</v>
      </c>
    </row>
    <row r="9" spans="1:6" ht="14.25">
      <c r="A9" s="109">
        <v>1</v>
      </c>
      <c r="B9" s="100">
        <v>44004</v>
      </c>
      <c r="C9" s="99">
        <v>10517</v>
      </c>
      <c r="D9" s="99" t="s">
        <v>50</v>
      </c>
      <c r="E9" s="101" t="s">
        <v>131</v>
      </c>
      <c r="F9" s="110">
        <v>786383.29</v>
      </c>
    </row>
    <row r="10" spans="1:6" ht="14.25">
      <c r="A10" s="109">
        <v>2</v>
      </c>
      <c r="B10" s="100">
        <v>44004</v>
      </c>
      <c r="C10" s="99">
        <v>10518</v>
      </c>
      <c r="D10" s="99" t="s">
        <v>50</v>
      </c>
      <c r="E10" s="101" t="s">
        <v>132</v>
      </c>
      <c r="F10" s="110">
        <v>1392593.49</v>
      </c>
    </row>
    <row r="11" spans="1:6" ht="14.25">
      <c r="A11" s="109">
        <v>3</v>
      </c>
      <c r="B11" s="100">
        <v>44004</v>
      </c>
      <c r="C11" s="99">
        <v>10522</v>
      </c>
      <c r="D11" s="99" t="s">
        <v>50</v>
      </c>
      <c r="E11" s="101" t="s">
        <v>133</v>
      </c>
      <c r="F11" s="110">
        <v>2856.1</v>
      </c>
    </row>
    <row r="12" spans="1:6" ht="14.25">
      <c r="A12" s="109">
        <v>4</v>
      </c>
      <c r="B12" s="100">
        <v>44005</v>
      </c>
      <c r="C12" s="99">
        <v>10527</v>
      </c>
      <c r="D12" s="99" t="s">
        <v>50</v>
      </c>
      <c r="E12" s="101" t="s">
        <v>134</v>
      </c>
      <c r="F12" s="110">
        <v>6934.24</v>
      </c>
    </row>
    <row r="13" spans="1:256" ht="14.25">
      <c r="A13" s="109">
        <v>5</v>
      </c>
      <c r="B13" s="100">
        <v>44007</v>
      </c>
      <c r="C13" s="99">
        <v>35032</v>
      </c>
      <c r="D13" s="99" t="s">
        <v>48</v>
      </c>
      <c r="E13" s="101" t="s">
        <v>135</v>
      </c>
      <c r="F13" s="110">
        <v>21794.4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09">
        <v>6</v>
      </c>
      <c r="B14" s="100">
        <v>44007</v>
      </c>
      <c r="C14" s="99">
        <v>35030</v>
      </c>
      <c r="D14" s="99" t="s">
        <v>48</v>
      </c>
      <c r="E14" s="101" t="s">
        <v>135</v>
      </c>
      <c r="F14" s="110">
        <v>14529.6</v>
      </c>
    </row>
    <row r="15" spans="1:6" ht="14.25">
      <c r="A15" s="109">
        <v>7</v>
      </c>
      <c r="B15" s="100">
        <v>44007</v>
      </c>
      <c r="C15" s="99">
        <v>35026</v>
      </c>
      <c r="D15" s="99" t="s">
        <v>48</v>
      </c>
      <c r="E15" s="101" t="s">
        <v>135</v>
      </c>
      <c r="F15" s="110">
        <v>13076.64</v>
      </c>
    </row>
    <row r="16" spans="1:6" ht="14.25">
      <c r="A16" s="109">
        <v>8</v>
      </c>
      <c r="B16" s="100">
        <v>44007</v>
      </c>
      <c r="C16" s="99">
        <v>35027</v>
      </c>
      <c r="D16" s="99" t="s">
        <v>48</v>
      </c>
      <c r="E16" s="101" t="s">
        <v>135</v>
      </c>
      <c r="F16" s="110">
        <v>4358.88</v>
      </c>
    </row>
    <row r="17" spans="1:6" ht="14.25">
      <c r="A17" s="109">
        <v>9</v>
      </c>
      <c r="B17" s="100">
        <v>44007</v>
      </c>
      <c r="C17" s="99">
        <v>35024</v>
      </c>
      <c r="D17" s="99" t="s">
        <v>48</v>
      </c>
      <c r="E17" s="101" t="s">
        <v>135</v>
      </c>
      <c r="F17" s="110">
        <v>13076.64</v>
      </c>
    </row>
    <row r="18" spans="1:6" ht="14.25">
      <c r="A18" s="109">
        <v>10</v>
      </c>
      <c r="B18" s="100">
        <v>44007</v>
      </c>
      <c r="C18" s="99">
        <v>35035</v>
      </c>
      <c r="D18" s="99" t="s">
        <v>48</v>
      </c>
      <c r="E18" s="101" t="s">
        <v>135</v>
      </c>
      <c r="F18" s="110">
        <v>13076.64</v>
      </c>
    </row>
    <row r="19" spans="1:6" ht="14.25">
      <c r="A19" s="109">
        <v>11</v>
      </c>
      <c r="B19" s="100">
        <v>44007</v>
      </c>
      <c r="C19" s="99">
        <v>35025</v>
      </c>
      <c r="D19" s="99" t="s">
        <v>48</v>
      </c>
      <c r="E19" s="101" t="s">
        <v>135</v>
      </c>
      <c r="F19" s="110">
        <v>13076.64</v>
      </c>
    </row>
    <row r="20" spans="1:6" ht="14.25">
      <c r="A20" s="109">
        <v>12</v>
      </c>
      <c r="B20" s="100">
        <v>44007</v>
      </c>
      <c r="C20" s="99">
        <v>35033</v>
      </c>
      <c r="D20" s="99" t="s">
        <v>48</v>
      </c>
      <c r="E20" s="101" t="s">
        <v>135</v>
      </c>
      <c r="F20" s="110">
        <v>13076.64</v>
      </c>
    </row>
    <row r="21" spans="1:6" ht="14.25">
      <c r="A21" s="109">
        <v>13</v>
      </c>
      <c r="B21" s="100">
        <v>44007</v>
      </c>
      <c r="C21" s="99">
        <v>35031</v>
      </c>
      <c r="D21" s="99" t="s">
        <v>48</v>
      </c>
      <c r="E21" s="101" t="s">
        <v>135</v>
      </c>
      <c r="F21" s="110">
        <v>13076.64</v>
      </c>
    </row>
    <row r="22" spans="1:6" ht="14.25">
      <c r="A22" s="109">
        <v>14</v>
      </c>
      <c r="B22" s="100">
        <v>44007</v>
      </c>
      <c r="C22" s="99">
        <v>35029</v>
      </c>
      <c r="D22" s="99" t="s">
        <v>48</v>
      </c>
      <c r="E22" s="101" t="s">
        <v>135</v>
      </c>
      <c r="F22" s="110">
        <v>14529.6</v>
      </c>
    </row>
    <row r="23" spans="1:6" ht="14.25">
      <c r="A23" s="109">
        <v>15</v>
      </c>
      <c r="B23" s="100">
        <v>44007</v>
      </c>
      <c r="C23" s="99">
        <v>35022</v>
      </c>
      <c r="D23" s="99" t="s">
        <v>48</v>
      </c>
      <c r="E23" s="101" t="s">
        <v>135</v>
      </c>
      <c r="F23" s="110">
        <v>14529.6</v>
      </c>
    </row>
    <row r="24" spans="1:6" ht="14.25">
      <c r="A24" s="109">
        <v>16</v>
      </c>
      <c r="B24" s="100">
        <v>44007</v>
      </c>
      <c r="C24" s="99">
        <v>35021</v>
      </c>
      <c r="D24" s="99" t="s">
        <v>48</v>
      </c>
      <c r="E24" s="101" t="s">
        <v>135</v>
      </c>
      <c r="F24" s="110">
        <v>14529.6</v>
      </c>
    </row>
    <row r="25" spans="1:6" ht="14.25">
      <c r="A25" s="109">
        <v>17</v>
      </c>
      <c r="B25" s="100">
        <v>44007</v>
      </c>
      <c r="C25" s="99">
        <v>35028</v>
      </c>
      <c r="D25" s="99" t="s">
        <v>48</v>
      </c>
      <c r="E25" s="101" t="s">
        <v>135</v>
      </c>
      <c r="F25" s="110">
        <v>13076.64</v>
      </c>
    </row>
    <row r="26" spans="1:6" ht="15" thickBot="1">
      <c r="A26" s="111">
        <v>18</v>
      </c>
      <c r="B26" s="103">
        <v>44007</v>
      </c>
      <c r="C26" s="102">
        <v>35034</v>
      </c>
      <c r="D26" s="102" t="s">
        <v>48</v>
      </c>
      <c r="E26" s="104" t="s">
        <v>135</v>
      </c>
      <c r="F26" s="112">
        <v>14529.6</v>
      </c>
    </row>
    <row r="27" spans="1:6" ht="15.75" thickBot="1">
      <c r="A27" s="105" t="s">
        <v>7</v>
      </c>
      <c r="B27" s="106"/>
      <c r="C27" s="106"/>
      <c r="D27" s="106"/>
      <c r="E27" s="107"/>
      <c r="F27" s="108">
        <f>SUM(F9:F26)</f>
        <v>2379104.8800000018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2020-07-01T12:48:16Z</cp:lastPrinted>
  <dcterms:created xsi:type="dcterms:W3CDTF">2016-01-19T13:06:09Z</dcterms:created>
  <dcterms:modified xsi:type="dcterms:W3CDTF">2020-07-01T12:49:10Z</dcterms:modified>
  <cp:category/>
  <cp:version/>
  <cp:contentType/>
  <cp:contentStatus/>
</cp:coreProperties>
</file>