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'personal'!$C$1:$G$68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<sst xmlns="http://schemas.openxmlformats.org/spreadsheetml/2006/main" count="287" uniqueCount="164">
  <si>
    <t xml:space="preserve">CAP 51 01 "AUTORITATI PUBLICE SI ACTIUNI EXTERNE" </t>
  </si>
  <si>
    <t>TITL. 10 "CHELTUIELI DE PERSONAL"</t>
  </si>
  <si>
    <t>perioada:</t>
  </si>
  <si>
    <t>04.05.-08.05.2015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</si>
  <si>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</si>
  <si>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</si>
  <si>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</si>
  <si>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</si>
  <si>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</si>
  <si>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</si>
  <si>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</si>
  <si>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mai</t>
  </si>
  <si>
    <t>alim card sal, pl impoz, contrib sal</t>
  </si>
  <si>
    <t>alim numerar sal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</si>
  <si>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</si>
  <si>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</si>
  <si>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</si>
  <si>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</si>
  <si>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</si>
  <si>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</si>
  <si>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</si>
  <si>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</si>
  <si>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</si>
  <si>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</si>
  <si>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</si>
  <si>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</si>
  <si>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</si>
  <si>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</si>
  <si>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</si>
  <si>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</si>
  <si>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</si>
  <si>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</si>
  <si>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</si>
  <si>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CAS instit pl sal</t>
  </si>
  <si>
    <t>Total 10.03.01</t>
  </si>
  <si>
    <t>Subtotal 10.03.02</t>
  </si>
  <si>
    <t>10.03.02</t>
  </si>
  <si>
    <t>somaj instit pl sal</t>
  </si>
  <si>
    <t>Total 10.03.02</t>
  </si>
  <si>
    <t>Subtotal 10.03.03</t>
  </si>
  <si>
    <t>10.03.03</t>
  </si>
  <si>
    <t>CASS instit pl sal</t>
  </si>
  <si>
    <t>Total 10.03.03</t>
  </si>
  <si>
    <t>Subtotal 10.03.04</t>
  </si>
  <si>
    <t>10.03.04</t>
  </si>
  <si>
    <t>acc și boli prof insti pl sal</t>
  </si>
  <si>
    <t>Total 10.03.04</t>
  </si>
  <si>
    <t>Subtotal 10.03.06</t>
  </si>
  <si>
    <t>10.03.06</t>
  </si>
  <si>
    <t xml:space="preserve">mai </t>
  </si>
  <si>
    <t>Total 10.03.06</t>
  </si>
  <si>
    <t>MINISTERUL  FINANTELOR  PUBLICE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</si>
  <si>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</si>
  <si>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</si>
  <si>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</si>
  <si>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</si>
  <si>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</si>
  <si>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</si>
  <si>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</si>
  <si>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04,05,2015</t>
  </si>
  <si>
    <t>Paper plus</t>
  </si>
  <si>
    <t>hârtie igienica</t>
  </si>
  <si>
    <t>Beia Consult Internațional</t>
  </si>
  <si>
    <t>service telefoane secret</t>
  </si>
  <si>
    <t>Led Impact</t>
  </si>
  <si>
    <t>led proiector</t>
  </si>
  <si>
    <t>Monitorul Oficial</t>
  </si>
  <si>
    <t>publicari ordine</t>
  </si>
  <si>
    <t>Poșta Romana</t>
  </si>
  <si>
    <t>servicii postale</t>
  </si>
  <si>
    <t>RCS&amp;RDS</t>
  </si>
  <si>
    <t>servicii cablu</t>
  </si>
  <si>
    <t>Orange Romania</t>
  </si>
  <si>
    <t>servicii swift</t>
  </si>
  <si>
    <t>06,05,2015</t>
  </si>
  <si>
    <t>Prompt AP Impex</t>
  </si>
  <si>
    <t>service ascensoare</t>
  </si>
  <si>
    <t>07,05,2015</t>
  </si>
  <si>
    <t>Buget de Stat</t>
  </si>
  <si>
    <t>fd handicap</t>
  </si>
  <si>
    <t>mfp</t>
  </si>
  <si>
    <t>comision gaze</t>
  </si>
  <si>
    <t>08,05,2015</t>
  </si>
  <si>
    <t>Eximtur</t>
  </si>
  <si>
    <t>bilet avion</t>
  </si>
  <si>
    <t>Sasa Lovin</t>
  </si>
  <si>
    <t>avans deplasare Belgia</t>
  </si>
  <si>
    <t>Weco</t>
  </si>
  <si>
    <t xml:space="preserve">Danco </t>
  </si>
  <si>
    <t>ANAF</t>
  </si>
  <si>
    <t>tmau</t>
  </si>
  <si>
    <t>Alumatic</t>
  </si>
  <si>
    <t>reparații uși glisante</t>
  </si>
  <si>
    <t>Calmar Internațional</t>
  </si>
  <si>
    <t>reparații copiatoare</t>
  </si>
  <si>
    <t>RA Rasirom</t>
  </si>
  <si>
    <t>reparații sistem acces bariere</t>
  </si>
  <si>
    <t>Star Storage</t>
  </si>
  <si>
    <t>servicii arhivare</t>
  </si>
  <si>
    <t>Mida Soft Business</t>
  </si>
  <si>
    <t>componente rețea</t>
  </si>
  <si>
    <t>încărcătoare laptop</t>
  </si>
  <si>
    <t>Rolfcard Industrial</t>
  </si>
  <si>
    <t>cartele proximitate</t>
  </si>
  <si>
    <t>DGRFPB</t>
  </si>
  <si>
    <t>servicii paza</t>
  </si>
  <si>
    <t>CCINS</t>
  </si>
  <si>
    <t>inchiriere sala normativa</t>
  </si>
  <si>
    <t>energie electrică</t>
  </si>
  <si>
    <t>gaze natuirale</t>
  </si>
  <si>
    <t>salubritate</t>
  </si>
  <si>
    <t>apa rece</t>
  </si>
  <si>
    <t>total</t>
  </si>
  <si>
    <t>MINISTERUL FINANTELOR PUBLICE</t>
  </si>
  <si>
    <t xml:space="preserve">CAPITOLUL 54.01 "ALTE SERVICII PUBLICE GENERALE"   </t>
  </si>
  <si>
    <t>TITLUL 20 "BUNURI SI SERVICII"</t>
  </si>
  <si>
    <t>Nr. crt</t>
  </si>
  <si>
    <t>BENEFICIAR</t>
  </si>
  <si>
    <t xml:space="preserve">EXPLICATIE         </t>
  </si>
  <si>
    <t>SUMA (lei)</t>
  </si>
  <si>
    <t>PERSOANA FIZICA</t>
  </si>
  <si>
    <t>chelt judecată dosar 4683/111/2011</t>
  </si>
  <si>
    <t>BIROU EXPERTIZE</t>
  </si>
  <si>
    <t>onorariu expertiza dosar 16939/197/2008</t>
  </si>
  <si>
    <t>onorariu expertiza dosar 5660/290/2014</t>
  </si>
  <si>
    <t>chelt judecată CEDO</t>
  </si>
  <si>
    <t>chelt judecată dosar 61944/3/2011</t>
  </si>
  <si>
    <t>BUGET DE STAT</t>
  </si>
  <si>
    <t>chelt judiciare dosar 764/55/2015</t>
  </si>
  <si>
    <t>chelt judiciare dosar 359/221/2015</t>
  </si>
  <si>
    <t>chelt judecată dosar 1443/288/2012</t>
  </si>
  <si>
    <t>chelt judecată dosar 190/196/2012</t>
  </si>
  <si>
    <t>PERSOANA JURIDICA</t>
  </si>
  <si>
    <t>chelt fotocopiere dosar 147/4/2015 DE 1030/2014</t>
  </si>
  <si>
    <t>chelt judecată dosar 6069/120/2013</t>
  </si>
  <si>
    <t>chelt judiciare dosar 423/104/2015</t>
  </si>
  <si>
    <t>chelt judiciare dosar 3343/104/2014</t>
  </si>
  <si>
    <t>chelt judiciare dosar 6586/97/2014</t>
  </si>
  <si>
    <t>chelt judiciare dosar 3547/108/2014</t>
  </si>
  <si>
    <t>chelt judiciare dosar 6740/97/2014</t>
  </si>
  <si>
    <t>chelt judiciare dosar 12421/221/2014</t>
  </si>
  <si>
    <t>chelt judecată dosar 3028/97/2010</t>
  </si>
  <si>
    <t>chelt judecată dosar 19116/55/2013</t>
  </si>
  <si>
    <t>chelt judecată dosar 8718/111/2013</t>
  </si>
  <si>
    <t>chelt judecată dosar 5312/62/2012</t>
  </si>
  <si>
    <t>chelt judecată dosar 12744/121/2011</t>
  </si>
  <si>
    <t>chelt executare dosar 76/2014</t>
  </si>
  <si>
    <t>onorariu expertiza dosar 9281/288/2014</t>
  </si>
  <si>
    <t>onorariu expertiza dosar 6122/290/2014</t>
  </si>
  <si>
    <t>chelt judecată dosar 1768/321/2014</t>
  </si>
  <si>
    <t>chelt judecată dosar 2015/110/2013</t>
  </si>
  <si>
    <t>chelt judecată dosar 7273/83/2010 DE 530/2012/2013</t>
  </si>
  <si>
    <t>chelt judecată dosar 11034/30/2013</t>
  </si>
  <si>
    <t>chelt judecată dosar 5941/95/2013</t>
  </si>
  <si>
    <t>TOTAL</t>
  </si>
  <si>
    <t>TITLUL 59 "ALTE CHELTUIELI"</t>
  </si>
  <si>
    <t>despag dosar 4683/111/2011</t>
  </si>
  <si>
    <t>despag CEDO</t>
  </si>
  <si>
    <t>despag dosar 61944/3/2011</t>
  </si>
  <si>
    <t>despag dosar 22225/302/2010</t>
  </si>
  <si>
    <t>despag dosar 5097/83/2012 DE 76/2014</t>
  </si>
  <si>
    <t>despag dosar 7273/83/2010 DE 530/2012/2013</t>
  </si>
  <si>
    <t>MFP</t>
  </si>
  <si>
    <t>alimentare cont BRD – plati valuta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</si>
</sst>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6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9" fontId="0" fillId="0" borderId="17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0" xfId="0" applyFont="1" applyAlignment="1">
      <alignment horizontal="right"/>
    </xf>
    <xf numFmtId="164" fontId="19" fillId="0" borderId="18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19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8" fontId="0" fillId="0" borderId="21" xfId="0" applyNumberFormat="1" applyFont="1" applyBorder="1" applyAlignment="1">
      <alignment/>
    </xf>
    <xf numFmtId="164" fontId="0" fillId="0" borderId="22" xfId="0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25" xfId="0" applyNumberFormat="1" applyFont="1" applyBorder="1" applyAlignment="1">
      <alignment/>
    </xf>
    <xf numFmtId="165" fontId="0" fillId="0" borderId="26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0" applyNumberFormat="1" applyFont="1" applyBorder="1" applyAlignment="1">
      <alignment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30" xfId="63" applyFont="1" applyBorder="1" applyAlignment="1">
      <alignment horizontal="center" vertical="center"/>
      <protection/>
    </xf>
    <xf numFmtId="164" fontId="19" fillId="0" borderId="30" xfId="63" applyFont="1" applyBorder="1" applyAlignment="1">
      <alignment horizontal="center" vertical="center" wrapText="1"/>
      <protection/>
    </xf>
    <xf numFmtId="164" fontId="19" fillId="0" borderId="3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1" xfId="0" applyFon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31" xfId="0" applyFont="1" applyBorder="1" applyAlignment="1">
      <alignment wrapText="1"/>
    </xf>
    <xf numFmtId="164" fontId="20" fillId="0" borderId="10" xfId="63" applyFont="1" applyBorder="1" applyAlignment="1">
      <alignment horizontal="center" vertical="center"/>
      <protection/>
    </xf>
    <xf numFmtId="164" fontId="19" fillId="0" borderId="32" xfId="63" applyFont="1" applyBorder="1" applyAlignment="1">
      <alignment horizontal="center" vertical="center" wrapText="1"/>
      <protection/>
    </xf>
    <xf numFmtId="164" fontId="19" fillId="0" borderId="32" xfId="63" applyFont="1" applyBorder="1" applyAlignment="1">
      <alignment horizontal="center" vertical="center"/>
      <protection/>
    </xf>
    <xf numFmtId="166" fontId="20" fillId="0" borderId="32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10" xfId="60" applyFont="1" applyBorder="1" applyAlignment="1">
      <alignment horizontal="center" vertical="center"/>
      <protection/>
    </xf>
    <xf numFmtId="168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/>
    </xf>
    <xf numFmtId="164" fontId="20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0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9"/>
  <sheetViews>
    <sheetView workbookViewId="0" topLeftCell="C35">
      <selection activeCell="C69" sqref="C69"/>
    </sheetView>
  </sheetViews>
  <sheetFormatPr defaultColWidth="9.140625" defaultRowHeight="12.75"/>
  <cols>
    <col min="1" max="2" width="0" style="0" hidden="1" customWidth="1"/>
    <col min="3" max="3" width="19.421875" style="0" customWidth="1"/>
    <col min="4" max="4" width="7.00390625" style="0" customWidth="1"/>
    <col min="5" max="5" width="6.421875" style="0" customWidth="1"/>
    <col min="6" max="6" width="13.28125" style="0" customWidth="1"/>
    <col min="7" max="7" width="30.421875" style="0" customWidth="1"/>
    <col min="8" max="16384" width="8.7109375" style="0" customWidth="1"/>
  </cols>
  <sheetData>
    <row r="1" spans="3:7" ht="14.25">
      <c r="C1" s="1" t="s">
        <v>0</v>
      </c>
      <c r="D1" s="1"/>
      <c r="E1" s="1"/>
      <c r="F1" s="1"/>
      <c r="G1" s="1"/>
    </row>
    <row r="2" spans="3:11" ht="14.25">
      <c r="C2" s="1" t="s">
        <v>1</v>
      </c>
      <c r="D2" s="1"/>
      <c r="E2" s="1"/>
      <c r="F2" s="1"/>
      <c r="K2" s="2"/>
    </row>
    <row r="3" spans="3:11" ht="14.25" hidden="1">
      <c r="C3" s="1"/>
      <c r="D3" s="1"/>
      <c r="E3" s="1"/>
      <c r="F3" s="1"/>
      <c r="K3" s="2"/>
    </row>
    <row r="4" spans="3:11" ht="14.25" hidden="1">
      <c r="C4" s="1"/>
      <c r="D4" s="1"/>
      <c r="E4" s="1"/>
      <c r="F4" s="1"/>
      <c r="K4" s="2"/>
    </row>
    <row r="5" spans="3:11" ht="14.25">
      <c r="C5" s="1"/>
      <c r="D5" s="1"/>
      <c r="E5" s="1"/>
      <c r="F5" s="1"/>
      <c r="K5" s="2"/>
    </row>
    <row r="6" spans="3:11" ht="14.25">
      <c r="C6" s="1"/>
      <c r="D6" s="3"/>
      <c r="E6" s="1" t="s">
        <v>2</v>
      </c>
      <c r="F6" s="4" t="s">
        <v>3</v>
      </c>
      <c r="K6" s="2"/>
    </row>
    <row r="7" spans="3:11" ht="14.25" hidden="1">
      <c r="C7" s="1"/>
      <c r="D7" s="3"/>
      <c r="E7" s="1"/>
      <c r="F7" s="4"/>
      <c r="K7" s="2"/>
    </row>
    <row r="8" spans="4:6" ht="14.25">
      <c r="D8" s="1"/>
      <c r="E8" s="1"/>
      <c r="F8" s="1"/>
    </row>
    <row r="9" spans="3:10" ht="25.5" customHeight="1"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6"/>
      <c r="I9" s="6"/>
      <c r="J9" s="6"/>
    </row>
    <row r="10" spans="3:10" ht="12.75" customHeight="1">
      <c r="C10" s="7" t="s">
        <v>9</v>
      </c>
      <c r="D10" s="5"/>
      <c r="E10" s="5"/>
      <c r="F10" s="8">
        <v>28351709</v>
      </c>
      <c r="G10" s="5"/>
      <c r="H10" s="6"/>
      <c r="I10" s="6"/>
      <c r="J10" s="6"/>
    </row>
    <row r="11" spans="3:10" ht="14.25">
      <c r="C11" s="9" t="s">
        <v>10</v>
      </c>
      <c r="D11" s="10" t="s">
        <v>11</v>
      </c>
      <c r="E11" s="11">
        <v>7</v>
      </c>
      <c r="F11" s="12">
        <v>7365434</v>
      </c>
      <c r="G11" s="11" t="s">
        <v>12</v>
      </c>
      <c r="H11" s="6"/>
      <c r="I11" s="6"/>
      <c r="J11" s="6"/>
    </row>
    <row r="12" spans="3:10" ht="14.25">
      <c r="C12" s="9"/>
      <c r="D12" s="10"/>
      <c r="E12" s="11">
        <v>8</v>
      </c>
      <c r="F12" s="12">
        <v>107258</v>
      </c>
      <c r="G12" s="11" t="s">
        <v>13</v>
      </c>
      <c r="H12" s="6"/>
      <c r="I12" s="6"/>
      <c r="J12" s="6"/>
    </row>
    <row r="13" spans="3:10" ht="14.25">
      <c r="C13" s="9"/>
      <c r="D13" s="10"/>
      <c r="E13" s="11"/>
      <c r="F13" s="12"/>
      <c r="G13" s="11"/>
      <c r="H13" s="6"/>
      <c r="I13" s="6"/>
      <c r="J13" s="6"/>
    </row>
    <row r="14" spans="3:10" ht="14.25">
      <c r="C14" s="13" t="s">
        <v>14</v>
      </c>
      <c r="D14" s="14"/>
      <c r="E14" s="15"/>
      <c r="F14" s="16">
        <f>SUM(F10:F13)</f>
        <v>35824401</v>
      </c>
      <c r="G14" s="15"/>
      <c r="H14" s="6"/>
      <c r="I14" s="6"/>
      <c r="J14" s="6"/>
    </row>
    <row r="15" spans="3:10" ht="14.25">
      <c r="C15" s="17" t="s">
        <v>15</v>
      </c>
      <c r="D15" s="18"/>
      <c r="E15" s="19"/>
      <c r="F15" s="20">
        <v>87417</v>
      </c>
      <c r="G15" s="19"/>
      <c r="H15" s="6"/>
      <c r="I15" s="6"/>
      <c r="J15" s="6"/>
    </row>
    <row r="16" spans="3:10" ht="14.25">
      <c r="C16" s="21" t="s">
        <v>16</v>
      </c>
      <c r="D16" s="11"/>
      <c r="E16" s="11"/>
      <c r="F16" s="12"/>
      <c r="G16" s="11"/>
      <c r="H16" s="6"/>
      <c r="I16" s="6"/>
      <c r="J16" s="6"/>
    </row>
    <row r="17" spans="3:10" ht="14.25" hidden="1">
      <c r="C17" s="21"/>
      <c r="D17" s="11"/>
      <c r="E17" s="11"/>
      <c r="F17" s="12"/>
      <c r="G17" s="11"/>
      <c r="H17" s="6"/>
      <c r="I17" s="6"/>
      <c r="J17" s="6"/>
    </row>
    <row r="18" spans="3:10" ht="14.25">
      <c r="C18" s="21"/>
      <c r="D18" s="11"/>
      <c r="E18" s="11"/>
      <c r="F18" s="12"/>
      <c r="G18" s="11"/>
      <c r="H18" s="6"/>
      <c r="I18" s="6"/>
      <c r="J18" s="6"/>
    </row>
    <row r="19" spans="3:10" ht="14.25" hidden="1">
      <c r="C19" s="22"/>
      <c r="D19" s="19"/>
      <c r="E19" s="19"/>
      <c r="F19" s="20"/>
      <c r="G19" s="11"/>
      <c r="H19" s="6"/>
      <c r="I19" s="6"/>
      <c r="J19" s="6"/>
    </row>
    <row r="20" spans="3:10" ht="14.25" hidden="1">
      <c r="C20" s="22"/>
      <c r="D20" s="19"/>
      <c r="E20" s="19"/>
      <c r="F20" s="20"/>
      <c r="G20" s="11"/>
      <c r="H20" s="6"/>
      <c r="I20" s="6"/>
      <c r="J20" s="6"/>
    </row>
    <row r="21" spans="3:10" ht="14.25" hidden="1">
      <c r="C21" s="13" t="s">
        <v>17</v>
      </c>
      <c r="D21" s="15"/>
      <c r="E21" s="15"/>
      <c r="F21" s="16">
        <f>SUM(F15:F20)</f>
        <v>87417</v>
      </c>
      <c r="G21" s="15"/>
      <c r="H21" s="6"/>
      <c r="I21" s="6"/>
      <c r="J21" s="6"/>
    </row>
    <row r="22" spans="3:10" ht="14.25" hidden="1">
      <c r="C22" s="17" t="s">
        <v>18</v>
      </c>
      <c r="D22" s="23"/>
      <c r="E22" s="23"/>
      <c r="F22" s="24">
        <v>92014</v>
      </c>
      <c r="G22" s="25"/>
      <c r="H22" s="26"/>
      <c r="I22" s="6"/>
      <c r="J22" s="6"/>
    </row>
    <row r="23" spans="3:10" ht="14.25" hidden="1">
      <c r="C23" s="21" t="s">
        <v>19</v>
      </c>
      <c r="D23" s="10" t="s">
        <v>11</v>
      </c>
      <c r="E23" s="11">
        <v>7</v>
      </c>
      <c r="F23" s="12">
        <v>30237</v>
      </c>
      <c r="G23" s="11" t="s">
        <v>12</v>
      </c>
      <c r="H23" s="26"/>
      <c r="I23" s="6"/>
      <c r="J23" s="6"/>
    </row>
    <row r="24" spans="3:10" ht="14.25" hidden="1">
      <c r="C24" s="22"/>
      <c r="D24" s="17"/>
      <c r="E24" s="17"/>
      <c r="F24" s="20"/>
      <c r="G24" s="19"/>
      <c r="H24" s="26"/>
      <c r="I24" s="6"/>
      <c r="J24" s="6"/>
    </row>
    <row r="25" spans="3:10" ht="14.25" hidden="1">
      <c r="C25" s="22"/>
      <c r="D25" s="17"/>
      <c r="E25" s="17"/>
      <c r="F25" s="20"/>
      <c r="G25" s="19"/>
      <c r="H25" s="26"/>
      <c r="I25" s="6"/>
      <c r="J25" s="6"/>
    </row>
    <row r="26" spans="3:10" ht="14.25" hidden="1">
      <c r="C26" s="13" t="s">
        <v>20</v>
      </c>
      <c r="D26" s="13"/>
      <c r="E26" s="13"/>
      <c r="F26" s="16">
        <f>SUM(F22:F25)</f>
        <v>122251</v>
      </c>
      <c r="G26" s="15"/>
      <c r="H26" s="26"/>
      <c r="I26" s="6"/>
      <c r="J26" s="6"/>
    </row>
    <row r="27" spans="3:10" ht="14.25">
      <c r="C27" s="17" t="s">
        <v>21</v>
      </c>
      <c r="D27" s="17"/>
      <c r="E27" s="17"/>
      <c r="F27" s="20">
        <v>57966</v>
      </c>
      <c r="G27" s="19"/>
      <c r="H27" s="26"/>
      <c r="I27" s="6"/>
      <c r="J27" s="6"/>
    </row>
    <row r="28" spans="3:10" ht="14.25">
      <c r="C28" s="22" t="s">
        <v>22</v>
      </c>
      <c r="D28" s="10"/>
      <c r="E28" s="17"/>
      <c r="F28" s="20"/>
      <c r="G28" s="11"/>
      <c r="H28" s="26"/>
      <c r="I28" s="6"/>
      <c r="J28" s="6"/>
    </row>
    <row r="29" spans="3:10" ht="14.25" hidden="1">
      <c r="C29" s="22"/>
      <c r="D29" s="17"/>
      <c r="E29" s="17"/>
      <c r="F29" s="20"/>
      <c r="G29" s="11"/>
      <c r="H29" s="26"/>
      <c r="I29" s="6"/>
      <c r="J29" s="6"/>
    </row>
    <row r="30" spans="3:10" ht="14.25" hidden="1">
      <c r="C30" s="22"/>
      <c r="D30" s="17"/>
      <c r="E30" s="17"/>
      <c r="F30" s="20"/>
      <c r="G30" s="11"/>
      <c r="H30" s="26"/>
      <c r="I30" s="6"/>
      <c r="J30" s="6"/>
    </row>
    <row r="31" spans="3:10" ht="14.25" hidden="1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13" t="s">
        <v>23</v>
      </c>
      <c r="D33" s="13"/>
      <c r="E33" s="13"/>
      <c r="F33" s="16">
        <f>SUM(F27:F32)</f>
        <v>57966</v>
      </c>
      <c r="G33" s="15"/>
      <c r="H33" s="26"/>
      <c r="I33" s="6"/>
      <c r="J33" s="6"/>
    </row>
    <row r="34" spans="3:10" ht="14.25">
      <c r="C34" s="23" t="s">
        <v>24</v>
      </c>
      <c r="D34" s="23"/>
      <c r="E34" s="23"/>
      <c r="F34" s="24">
        <v>50097.27</v>
      </c>
      <c r="G34" s="23"/>
      <c r="H34" s="26"/>
      <c r="I34" s="6"/>
      <c r="J34" s="6"/>
    </row>
    <row r="35" spans="3:10" ht="14.25">
      <c r="C35" s="21" t="s">
        <v>25</v>
      </c>
      <c r="D35" s="10" t="s">
        <v>11</v>
      </c>
      <c r="E35" s="10">
        <v>4</v>
      </c>
      <c r="F35" s="12">
        <v>4000</v>
      </c>
      <c r="G35" s="11" t="s">
        <v>26</v>
      </c>
      <c r="H35" s="26"/>
      <c r="I35" s="6"/>
      <c r="J35" s="6"/>
    </row>
    <row r="36" spans="3:10" ht="14.25" hidden="1">
      <c r="C36" s="22"/>
      <c r="D36" s="27"/>
      <c r="E36" s="17"/>
      <c r="F36" s="20"/>
      <c r="G36" s="11"/>
      <c r="H36" s="26"/>
      <c r="I36" s="6"/>
      <c r="J36" s="6"/>
    </row>
    <row r="37" spans="3:10" ht="14.25">
      <c r="C37" s="22"/>
      <c r="D37" s="27"/>
      <c r="E37" s="17"/>
      <c r="F37" s="20"/>
      <c r="G37" s="11"/>
      <c r="H37" s="26"/>
      <c r="I37" s="6"/>
      <c r="J37" s="6"/>
    </row>
    <row r="38" spans="3:10" ht="14.25">
      <c r="C38" s="15" t="s">
        <v>27</v>
      </c>
      <c r="D38" s="13"/>
      <c r="E38" s="13"/>
      <c r="F38" s="16">
        <f>SUM(F34:F37)</f>
        <v>54097.27</v>
      </c>
      <c r="G38" s="28"/>
      <c r="H38" s="26"/>
      <c r="I38" s="6"/>
      <c r="J38" s="6"/>
    </row>
    <row r="39" spans="3:10" ht="14.25">
      <c r="C39" s="23" t="s">
        <v>28</v>
      </c>
      <c r="D39" s="23"/>
      <c r="E39" s="23"/>
      <c r="F39" s="24">
        <v>2740115</v>
      </c>
      <c r="G39" s="23"/>
      <c r="H39" s="26"/>
      <c r="I39" s="6"/>
      <c r="J39" s="6"/>
    </row>
    <row r="40" spans="3:10" ht="14.25">
      <c r="C40" s="29" t="s">
        <v>29</v>
      </c>
      <c r="D40" s="10" t="s">
        <v>11</v>
      </c>
      <c r="E40" s="10">
        <v>7</v>
      </c>
      <c r="F40" s="12">
        <f>27368+28469</f>
        <v>55837</v>
      </c>
      <c r="G40" s="11" t="s">
        <v>12</v>
      </c>
      <c r="H40" s="26"/>
      <c r="I40" s="6"/>
      <c r="J40" s="6"/>
    </row>
    <row r="41" spans="3:10" ht="14.25">
      <c r="C41" s="29"/>
      <c r="D41" s="10"/>
      <c r="E41" s="10">
        <v>8</v>
      </c>
      <c r="F41" s="12">
        <v>1936</v>
      </c>
      <c r="G41" s="11" t="s">
        <v>13</v>
      </c>
      <c r="H41" s="26"/>
      <c r="I41" s="6"/>
      <c r="J41" s="6"/>
    </row>
    <row r="42" spans="3:10" ht="14.25">
      <c r="C42" s="21"/>
      <c r="D42" s="17"/>
      <c r="E42" s="17"/>
      <c r="F42" s="20"/>
      <c r="G42" s="11"/>
      <c r="H42" s="26"/>
      <c r="I42" s="6"/>
      <c r="J42" s="6"/>
    </row>
    <row r="43" spans="3:10" ht="14.25">
      <c r="C43" s="13" t="s">
        <v>30</v>
      </c>
      <c r="D43" s="13"/>
      <c r="E43" s="13"/>
      <c r="F43" s="16">
        <f>SUM(F39:F42)</f>
        <v>2797888</v>
      </c>
      <c r="G43" s="15"/>
      <c r="H43" s="26"/>
      <c r="I43" s="6"/>
      <c r="J43" s="6"/>
    </row>
    <row r="44" spans="3:10" ht="14.25">
      <c r="C44" s="23" t="s">
        <v>31</v>
      </c>
      <c r="D44" s="23"/>
      <c r="E44" s="23"/>
      <c r="F44" s="24">
        <v>4942410</v>
      </c>
      <c r="G44" s="23"/>
      <c r="H44" s="26"/>
      <c r="I44" s="6"/>
      <c r="J44" s="6"/>
    </row>
    <row r="45" spans="3:10" ht="14.25">
      <c r="C45" s="21" t="s">
        <v>32</v>
      </c>
      <c r="D45" s="10" t="s">
        <v>11</v>
      </c>
      <c r="E45" s="10">
        <v>7</v>
      </c>
      <c r="F45" s="12">
        <v>1190873</v>
      </c>
      <c r="G45" s="11" t="s">
        <v>33</v>
      </c>
      <c r="H45" s="26"/>
      <c r="I45" s="6"/>
      <c r="J45" s="6"/>
    </row>
    <row r="46" spans="3:10" ht="14.25" hidden="1">
      <c r="C46" s="21"/>
      <c r="D46" s="10"/>
      <c r="E46" s="10"/>
      <c r="F46" s="12"/>
      <c r="G46" s="11"/>
      <c r="H46" s="26"/>
      <c r="I46" s="6"/>
      <c r="J46" s="6"/>
    </row>
    <row r="47" spans="3:10" ht="14.25" hidden="1">
      <c r="C47" s="21"/>
      <c r="D47" s="30"/>
      <c r="E47" s="10"/>
      <c r="F47" s="12"/>
      <c r="G47" s="11"/>
      <c r="H47" s="26"/>
      <c r="I47" s="6"/>
      <c r="J47" s="6"/>
    </row>
    <row r="48" spans="3:10" ht="14.25">
      <c r="C48" s="21"/>
      <c r="E48" s="10"/>
      <c r="F48" s="12"/>
      <c r="G48" s="11"/>
      <c r="H48" s="26"/>
      <c r="I48" s="6"/>
      <c r="J48" s="6"/>
    </row>
    <row r="49" spans="3:11" ht="14.25">
      <c r="C49" s="13" t="s">
        <v>34</v>
      </c>
      <c r="D49" s="13"/>
      <c r="E49" s="13"/>
      <c r="F49" s="16">
        <f>SUM(F44:F48)</f>
        <v>6133283</v>
      </c>
      <c r="G49" s="28"/>
      <c r="H49" s="31"/>
      <c r="I49" s="32"/>
      <c r="J49" s="6"/>
      <c r="K49" s="6"/>
    </row>
    <row r="50" spans="3:11" ht="14.25">
      <c r="C50" s="23" t="s">
        <v>35</v>
      </c>
      <c r="D50" s="23"/>
      <c r="E50" s="23"/>
      <c r="F50" s="24">
        <v>155689</v>
      </c>
      <c r="G50" s="25"/>
      <c r="H50" s="31"/>
      <c r="I50" s="32"/>
      <c r="J50" s="6"/>
      <c r="K50" s="6"/>
    </row>
    <row r="51" spans="3:10" ht="14.25">
      <c r="C51" s="21" t="s">
        <v>36</v>
      </c>
      <c r="D51" s="10" t="s">
        <v>11</v>
      </c>
      <c r="E51" s="10">
        <v>7</v>
      </c>
      <c r="F51" s="24">
        <v>37592</v>
      </c>
      <c r="G51" s="11" t="s">
        <v>37</v>
      </c>
      <c r="H51" s="26"/>
      <c r="I51" s="6"/>
      <c r="J51" s="6"/>
    </row>
    <row r="52" spans="3:10" ht="14.25" hidden="1">
      <c r="C52" s="21"/>
      <c r="D52" s="10"/>
      <c r="E52" s="10"/>
      <c r="F52" s="24"/>
      <c r="G52" s="11"/>
      <c r="H52" s="26"/>
      <c r="I52" s="6"/>
      <c r="J52" s="6"/>
    </row>
    <row r="53" spans="3:10" ht="14.25">
      <c r="C53" s="21"/>
      <c r="D53" s="10"/>
      <c r="E53" s="10"/>
      <c r="F53" s="24"/>
      <c r="G53" s="11"/>
      <c r="H53" s="26"/>
      <c r="I53" s="6"/>
      <c r="J53" s="6"/>
    </row>
    <row r="54" spans="3:10" ht="14.25">
      <c r="C54" s="13" t="s">
        <v>38</v>
      </c>
      <c r="D54" s="13"/>
      <c r="E54" s="13"/>
      <c r="F54" s="16">
        <f>SUM(F50:F53)</f>
        <v>193281</v>
      </c>
      <c r="G54" s="28"/>
      <c r="H54" s="26"/>
      <c r="I54" s="6"/>
      <c r="J54" s="6"/>
    </row>
    <row r="55" spans="3:10" ht="14.25">
      <c r="C55" s="33" t="s">
        <v>39</v>
      </c>
      <c r="D55" s="33"/>
      <c r="E55" s="33"/>
      <c r="F55" s="34">
        <v>1626801</v>
      </c>
      <c r="G55" s="35"/>
      <c r="H55" s="26"/>
      <c r="I55" s="6"/>
      <c r="J55" s="6"/>
    </row>
    <row r="56" spans="3:10" ht="14.25">
      <c r="C56" s="29" t="s">
        <v>40</v>
      </c>
      <c r="D56" s="10" t="s">
        <v>11</v>
      </c>
      <c r="E56" s="10">
        <v>7</v>
      </c>
      <c r="F56" s="24">
        <v>393160</v>
      </c>
      <c r="G56" s="11" t="s">
        <v>41</v>
      </c>
      <c r="H56" s="26"/>
      <c r="I56" s="6"/>
      <c r="J56" s="6"/>
    </row>
    <row r="57" spans="3:10" ht="14.25" hidden="1">
      <c r="C57" s="29"/>
      <c r="D57" s="10"/>
      <c r="E57" s="10"/>
      <c r="F57" s="24"/>
      <c r="G57" s="11"/>
      <c r="H57" s="26"/>
      <c r="I57" s="6"/>
      <c r="J57" s="6"/>
    </row>
    <row r="58" spans="3:10" ht="14.25">
      <c r="C58" s="21"/>
      <c r="D58" s="10"/>
      <c r="E58" s="10"/>
      <c r="F58" s="12"/>
      <c r="G58" s="11"/>
      <c r="H58" s="26"/>
      <c r="I58" s="6"/>
      <c r="J58" s="6"/>
    </row>
    <row r="59" spans="3:10" ht="14.25">
      <c r="C59" s="13" t="s">
        <v>42</v>
      </c>
      <c r="D59" s="13"/>
      <c r="E59" s="13"/>
      <c r="F59" s="16">
        <f>SUM(F55:F58)</f>
        <v>2019961</v>
      </c>
      <c r="G59" s="28"/>
      <c r="H59" s="26"/>
      <c r="I59" s="6"/>
      <c r="J59" s="6"/>
    </row>
    <row r="60" spans="3:10" ht="14.25">
      <c r="C60" s="23" t="s">
        <v>43</v>
      </c>
      <c r="D60" s="10"/>
      <c r="E60" s="23"/>
      <c r="F60" s="24">
        <v>46796</v>
      </c>
      <c r="G60" s="25"/>
      <c r="H60" s="26"/>
      <c r="I60" s="6"/>
      <c r="J60" s="6"/>
    </row>
    <row r="61" spans="3:10" ht="14.25">
      <c r="C61" s="21" t="s">
        <v>44</v>
      </c>
      <c r="D61" s="36" t="s">
        <v>11</v>
      </c>
      <c r="E61" s="10">
        <v>7</v>
      </c>
      <c r="F61" s="12">
        <v>11306</v>
      </c>
      <c r="G61" s="11" t="s">
        <v>45</v>
      </c>
      <c r="H61" s="26"/>
      <c r="I61" s="6"/>
      <c r="J61" s="6"/>
    </row>
    <row r="62" spans="3:10" ht="14.25" hidden="1">
      <c r="C62" s="21"/>
      <c r="D62" s="10"/>
      <c r="E62" s="10"/>
      <c r="F62" s="12"/>
      <c r="G62" s="11"/>
      <c r="H62" s="26"/>
      <c r="I62" s="6"/>
      <c r="J62" s="6"/>
    </row>
    <row r="63" spans="3:10" ht="14.25">
      <c r="C63" s="21"/>
      <c r="D63" s="10"/>
      <c r="E63" s="10"/>
      <c r="F63" s="12"/>
      <c r="G63" s="11"/>
      <c r="H63" s="26"/>
      <c r="I63" s="6"/>
      <c r="J63" s="6"/>
    </row>
    <row r="64" spans="3:10" ht="14.25">
      <c r="C64" s="13" t="s">
        <v>46</v>
      </c>
      <c r="D64" s="13"/>
      <c r="E64" s="13"/>
      <c r="F64" s="16">
        <f>SUM(F60:F63)</f>
        <v>58102</v>
      </c>
      <c r="G64" s="28"/>
      <c r="H64" s="26"/>
      <c r="I64" s="6"/>
      <c r="J64" s="6"/>
    </row>
    <row r="65" spans="3:10" ht="14.25">
      <c r="C65" s="23" t="s">
        <v>47</v>
      </c>
      <c r="D65" s="23"/>
      <c r="E65" s="23"/>
      <c r="F65" s="24">
        <v>462554</v>
      </c>
      <c r="G65" s="23"/>
      <c r="H65" s="26"/>
      <c r="I65" s="6"/>
      <c r="J65" s="6"/>
    </row>
    <row r="66" spans="3:10" ht="14.25">
      <c r="C66" s="29" t="s">
        <v>48</v>
      </c>
      <c r="D66" s="10" t="s">
        <v>49</v>
      </c>
      <c r="E66" s="10">
        <v>7</v>
      </c>
      <c r="F66" s="20">
        <v>136798</v>
      </c>
      <c r="G66" s="11" t="s">
        <v>12</v>
      </c>
      <c r="H66" s="26"/>
      <c r="I66" s="6"/>
      <c r="J66" s="6"/>
    </row>
    <row r="67" spans="3:10" ht="14.25">
      <c r="C67" s="22"/>
      <c r="D67" s="17"/>
      <c r="E67" s="17">
        <v>8</v>
      </c>
      <c r="F67" s="20">
        <v>2839</v>
      </c>
      <c r="G67" s="11" t="s">
        <v>13</v>
      </c>
      <c r="H67" s="26"/>
      <c r="I67" s="6"/>
      <c r="J67" s="6"/>
    </row>
    <row r="68" spans="3:10" ht="14.25">
      <c r="C68" s="13" t="s">
        <v>50</v>
      </c>
      <c r="D68" s="13"/>
      <c r="E68" s="13"/>
      <c r="F68" s="16">
        <f>SUM(F65:F67)</f>
        <v>602191</v>
      </c>
      <c r="G68" s="28"/>
      <c r="H68" s="26"/>
      <c r="I68" s="6"/>
      <c r="J68" s="6"/>
    </row>
    <row r="69" spans="3:10" ht="14.25" hidden="1">
      <c r="C69" s="23"/>
      <c r="D69" s="23"/>
      <c r="E69" s="23"/>
      <c r="F69" s="24"/>
      <c r="G69" s="23"/>
      <c r="H69" s="26"/>
      <c r="I69" s="6"/>
      <c r="J6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5" sqref="C5"/>
    </sheetView>
  </sheetViews>
  <sheetFormatPr defaultColWidth="9.140625" defaultRowHeight="12.75"/>
  <cols>
    <col min="2" max="2" width="10.7109375" style="0" customWidth="1"/>
    <col min="3" max="3" width="14.7109375" style="0" customWidth="1"/>
    <col min="4" max="4" width="38.57421875" style="0" customWidth="1"/>
    <col min="5" max="5" width="26.8515625" style="0" customWidth="1"/>
    <col min="6" max="6" width="13.8515625" style="0" customWidth="1"/>
  </cols>
  <sheetData>
    <row r="1" spans="1:2" ht="14.25">
      <c r="A1" s="1" t="s">
        <v>51</v>
      </c>
      <c r="B1" s="1"/>
    </row>
    <row r="2" ht="14.25">
      <c r="B2" s="1"/>
    </row>
    <row r="3" ht="14.25">
      <c r="B3" s="1" t="s">
        <v>52</v>
      </c>
    </row>
    <row r="4" ht="14.25">
      <c r="B4" s="1"/>
    </row>
    <row r="5" spans="2:4" ht="14.25">
      <c r="B5" s="1"/>
      <c r="C5" s="37" t="s">
        <v>2</v>
      </c>
      <c r="D5" s="4" t="s">
        <v>3</v>
      </c>
    </row>
    <row r="7" spans="1:6" ht="62.25" customHeight="1">
      <c r="A7" s="38" t="s">
        <v>53</v>
      </c>
      <c r="B7" s="38" t="s">
        <v>54</v>
      </c>
      <c r="C7" s="39" t="s">
        <v>55</v>
      </c>
      <c r="D7" s="38" t="s">
        <v>56</v>
      </c>
      <c r="E7" s="40" t="s">
        <v>57</v>
      </c>
      <c r="F7" s="38" t="s">
        <v>58</v>
      </c>
    </row>
    <row r="8" spans="1:6" ht="14.25">
      <c r="A8" s="41">
        <v>1</v>
      </c>
      <c r="B8" s="42" t="s">
        <v>59</v>
      </c>
      <c r="C8" s="43">
        <v>3713</v>
      </c>
      <c r="D8" s="43" t="s">
        <v>60</v>
      </c>
      <c r="E8" s="43" t="s">
        <v>61</v>
      </c>
      <c r="F8" s="44">
        <v>16471.69</v>
      </c>
    </row>
    <row r="9" spans="1:6" ht="14.25">
      <c r="A9" s="45">
        <v>2</v>
      </c>
      <c r="B9" s="46" t="s">
        <v>59</v>
      </c>
      <c r="C9" s="11">
        <v>3708</v>
      </c>
      <c r="D9" s="11" t="s">
        <v>62</v>
      </c>
      <c r="E9" s="11" t="s">
        <v>63</v>
      </c>
      <c r="F9" s="47">
        <v>1459.48</v>
      </c>
    </row>
    <row r="10" spans="1:6" ht="14.25">
      <c r="A10" s="45">
        <f aca="true" t="shared" si="0" ref="A10:A38">A9+1</f>
        <v>3</v>
      </c>
      <c r="B10" s="48" t="s">
        <v>59</v>
      </c>
      <c r="C10" s="11">
        <v>3707</v>
      </c>
      <c r="D10" s="11" t="s">
        <v>64</v>
      </c>
      <c r="E10" s="11" t="s">
        <v>65</v>
      </c>
      <c r="F10" s="47">
        <v>1195.96</v>
      </c>
    </row>
    <row r="11" spans="1:6" ht="14.25">
      <c r="A11" s="45">
        <f t="shared" si="0"/>
        <v>4</v>
      </c>
      <c r="B11" s="48" t="s">
        <v>59</v>
      </c>
      <c r="C11" s="11">
        <v>3711</v>
      </c>
      <c r="D11" s="11" t="s">
        <v>66</v>
      </c>
      <c r="E11" s="11" t="s">
        <v>67</v>
      </c>
      <c r="F11" s="47">
        <v>1245</v>
      </c>
    </row>
    <row r="12" spans="1:6" ht="14.25">
      <c r="A12" s="45">
        <f t="shared" si="0"/>
        <v>5</v>
      </c>
      <c r="B12" s="48" t="s">
        <v>59</v>
      </c>
      <c r="C12" s="11">
        <v>3712</v>
      </c>
      <c r="D12" s="11" t="s">
        <v>68</v>
      </c>
      <c r="E12" s="11" t="s">
        <v>69</v>
      </c>
      <c r="F12" s="47">
        <v>8407.87</v>
      </c>
    </row>
    <row r="13" spans="1:6" ht="14.25">
      <c r="A13" s="45">
        <f t="shared" si="0"/>
        <v>6</v>
      </c>
      <c r="B13" s="48" t="s">
        <v>59</v>
      </c>
      <c r="C13" s="11">
        <v>3715</v>
      </c>
      <c r="D13" s="11" t="s">
        <v>70</v>
      </c>
      <c r="E13" s="11" t="s">
        <v>71</v>
      </c>
      <c r="F13" s="47">
        <v>375</v>
      </c>
    </row>
    <row r="14" spans="1:6" ht="14.25">
      <c r="A14" s="45">
        <f t="shared" si="0"/>
        <v>7</v>
      </c>
      <c r="B14" s="48" t="s">
        <v>59</v>
      </c>
      <c r="C14" s="11">
        <v>3714</v>
      </c>
      <c r="D14" s="11" t="s">
        <v>72</v>
      </c>
      <c r="E14" s="11" t="s">
        <v>73</v>
      </c>
      <c r="F14" s="47">
        <v>11600.76</v>
      </c>
    </row>
    <row r="15" spans="1:6" ht="14.25">
      <c r="A15" s="45">
        <f t="shared" si="0"/>
        <v>8</v>
      </c>
      <c r="B15" s="48" t="s">
        <v>74</v>
      </c>
      <c r="C15" s="11">
        <v>3810</v>
      </c>
      <c r="D15" s="11" t="s">
        <v>75</v>
      </c>
      <c r="E15" s="11" t="s">
        <v>76</v>
      </c>
      <c r="F15" s="47">
        <v>17856</v>
      </c>
    </row>
    <row r="16" spans="1:6" ht="14.25">
      <c r="A16" s="45">
        <f t="shared" si="0"/>
        <v>9</v>
      </c>
      <c r="B16" s="48" t="s">
        <v>77</v>
      </c>
      <c r="C16" s="11">
        <v>4168</v>
      </c>
      <c r="D16" s="11" t="s">
        <v>78</v>
      </c>
      <c r="E16" s="11" t="s">
        <v>79</v>
      </c>
      <c r="F16" s="47">
        <v>21855</v>
      </c>
    </row>
    <row r="17" spans="1:6" ht="14.25">
      <c r="A17" s="45">
        <f t="shared" si="0"/>
        <v>10</v>
      </c>
      <c r="B17" s="48" t="s">
        <v>77</v>
      </c>
      <c r="C17" s="11">
        <v>4153</v>
      </c>
      <c r="D17" s="11" t="s">
        <v>80</v>
      </c>
      <c r="E17" s="11" t="s">
        <v>81</v>
      </c>
      <c r="F17" s="47">
        <v>455</v>
      </c>
    </row>
    <row r="18" spans="1:6" ht="14.25">
      <c r="A18" s="45">
        <f t="shared" si="0"/>
        <v>11</v>
      </c>
      <c r="B18" s="48" t="s">
        <v>82</v>
      </c>
      <c r="C18" s="11">
        <v>4310</v>
      </c>
      <c r="D18" s="11" t="s">
        <v>83</v>
      </c>
      <c r="E18" s="11" t="s">
        <v>84</v>
      </c>
      <c r="F18" s="47">
        <v>1647.06</v>
      </c>
    </row>
    <row r="19" spans="1:6" ht="14.25">
      <c r="A19" s="45">
        <f t="shared" si="0"/>
        <v>12</v>
      </c>
      <c r="B19" s="48" t="s">
        <v>82</v>
      </c>
      <c r="C19" s="11">
        <v>4328</v>
      </c>
      <c r="D19" s="11" t="s">
        <v>85</v>
      </c>
      <c r="E19" s="11" t="s">
        <v>86</v>
      </c>
      <c r="F19" s="47">
        <v>1779.8</v>
      </c>
    </row>
    <row r="20" spans="1:6" ht="14.25">
      <c r="A20" s="45">
        <f t="shared" si="0"/>
        <v>13</v>
      </c>
      <c r="B20" s="48" t="s">
        <v>82</v>
      </c>
      <c r="C20" s="11">
        <v>4312</v>
      </c>
      <c r="D20" s="11" t="s">
        <v>87</v>
      </c>
      <c r="E20" s="11" t="s">
        <v>84</v>
      </c>
      <c r="F20" s="47">
        <v>1837.7</v>
      </c>
    </row>
    <row r="21" spans="1:6" ht="14.25">
      <c r="A21" s="45">
        <f t="shared" si="0"/>
        <v>14</v>
      </c>
      <c r="B21" s="48" t="s">
        <v>82</v>
      </c>
      <c r="C21" s="11">
        <v>4311</v>
      </c>
      <c r="D21" s="11" t="s">
        <v>88</v>
      </c>
      <c r="E21" s="11" t="s">
        <v>84</v>
      </c>
      <c r="F21" s="47">
        <v>36684.6</v>
      </c>
    </row>
    <row r="22" spans="1:6" ht="14.25">
      <c r="A22" s="45">
        <f t="shared" si="0"/>
        <v>15</v>
      </c>
      <c r="B22" s="48" t="s">
        <v>82</v>
      </c>
      <c r="C22" s="11">
        <v>4319</v>
      </c>
      <c r="D22" s="11" t="s">
        <v>89</v>
      </c>
      <c r="E22" s="11" t="s">
        <v>90</v>
      </c>
      <c r="F22" s="47">
        <v>2.34</v>
      </c>
    </row>
    <row r="23" spans="1:6" ht="14.25">
      <c r="A23" s="45">
        <f t="shared" si="0"/>
        <v>16</v>
      </c>
      <c r="B23" s="48" t="s">
        <v>82</v>
      </c>
      <c r="C23" s="11">
        <v>4315</v>
      </c>
      <c r="D23" s="11" t="s">
        <v>91</v>
      </c>
      <c r="E23" s="11" t="s">
        <v>92</v>
      </c>
      <c r="F23" s="47">
        <v>1621.92</v>
      </c>
    </row>
    <row r="24" spans="1:6" ht="14.25">
      <c r="A24" s="45">
        <f t="shared" si="0"/>
        <v>17</v>
      </c>
      <c r="B24" s="48" t="s">
        <v>82</v>
      </c>
      <c r="C24" s="11">
        <v>3680</v>
      </c>
      <c r="D24" s="11" t="s">
        <v>93</v>
      </c>
      <c r="E24" s="11" t="s">
        <v>94</v>
      </c>
      <c r="F24" s="47">
        <v>2405.59</v>
      </c>
    </row>
    <row r="25" spans="1:6" ht="14.25">
      <c r="A25" s="45">
        <f t="shared" si="0"/>
        <v>18</v>
      </c>
      <c r="B25" s="48" t="s">
        <v>82</v>
      </c>
      <c r="C25" s="11">
        <v>3709</v>
      </c>
      <c r="D25" s="11" t="s">
        <v>95</v>
      </c>
      <c r="E25" s="11" t="s">
        <v>96</v>
      </c>
      <c r="F25" s="47">
        <v>709.59</v>
      </c>
    </row>
    <row r="26" spans="1:6" ht="14.25">
      <c r="A26" s="45">
        <f t="shared" si="0"/>
        <v>19</v>
      </c>
      <c r="B26" s="48" t="s">
        <v>82</v>
      </c>
      <c r="C26" s="11">
        <v>4316</v>
      </c>
      <c r="D26" s="11" t="s">
        <v>97</v>
      </c>
      <c r="E26" s="11" t="s">
        <v>98</v>
      </c>
      <c r="F26" s="47">
        <v>4169.41</v>
      </c>
    </row>
    <row r="27" spans="1:6" ht="14.25">
      <c r="A27" s="45">
        <f t="shared" si="0"/>
        <v>20</v>
      </c>
      <c r="B27" s="48" t="s">
        <v>82</v>
      </c>
      <c r="C27" s="11">
        <v>4314</v>
      </c>
      <c r="D27" s="11" t="s">
        <v>99</v>
      </c>
      <c r="E27" s="11" t="s">
        <v>100</v>
      </c>
      <c r="F27" s="47">
        <v>4625.57</v>
      </c>
    </row>
    <row r="28" spans="1:6" ht="14.25">
      <c r="A28" s="45">
        <f t="shared" si="0"/>
        <v>21</v>
      </c>
      <c r="B28" s="48" t="s">
        <v>82</v>
      </c>
      <c r="C28" s="11">
        <v>4313</v>
      </c>
      <c r="D28" s="11" t="s">
        <v>99</v>
      </c>
      <c r="E28" s="11" t="s">
        <v>101</v>
      </c>
      <c r="F28" s="47">
        <v>395.56</v>
      </c>
    </row>
    <row r="29" spans="1:6" ht="14.25">
      <c r="A29" s="45">
        <f t="shared" si="0"/>
        <v>22</v>
      </c>
      <c r="B29" s="48" t="s">
        <v>82</v>
      </c>
      <c r="C29" s="11">
        <v>3780</v>
      </c>
      <c r="D29" s="11" t="s">
        <v>102</v>
      </c>
      <c r="E29" s="11" t="s">
        <v>103</v>
      </c>
      <c r="F29" s="47">
        <v>32.24</v>
      </c>
    </row>
    <row r="30" spans="1:6" ht="14.25">
      <c r="A30" s="45">
        <f t="shared" si="0"/>
        <v>23</v>
      </c>
      <c r="B30" s="48" t="s">
        <v>82</v>
      </c>
      <c r="C30" s="11">
        <v>4324</v>
      </c>
      <c r="D30" s="11" t="s">
        <v>104</v>
      </c>
      <c r="E30" s="11" t="s">
        <v>105</v>
      </c>
      <c r="F30" s="47">
        <v>1236.39</v>
      </c>
    </row>
    <row r="31" spans="1:6" ht="14.25">
      <c r="A31" s="45">
        <f t="shared" si="0"/>
        <v>24</v>
      </c>
      <c r="B31" s="48" t="s">
        <v>82</v>
      </c>
      <c r="C31" s="11">
        <v>4330</v>
      </c>
      <c r="D31" s="11" t="s">
        <v>106</v>
      </c>
      <c r="E31" s="11" t="s">
        <v>107</v>
      </c>
      <c r="F31" s="47">
        <v>1500</v>
      </c>
    </row>
    <row r="32" spans="1:6" ht="14.25">
      <c r="A32" s="45">
        <f t="shared" si="0"/>
        <v>25</v>
      </c>
      <c r="B32" s="48" t="s">
        <v>82</v>
      </c>
      <c r="C32" s="11">
        <v>3710</v>
      </c>
      <c r="D32" s="11" t="s">
        <v>70</v>
      </c>
      <c r="E32" s="11" t="s">
        <v>71</v>
      </c>
      <c r="F32" s="47">
        <v>375</v>
      </c>
    </row>
    <row r="33" spans="1:6" ht="14.25">
      <c r="A33" s="45">
        <f t="shared" si="0"/>
        <v>26</v>
      </c>
      <c r="B33" s="48" t="s">
        <v>82</v>
      </c>
      <c r="C33" s="11">
        <v>4317</v>
      </c>
      <c r="D33" s="11" t="s">
        <v>89</v>
      </c>
      <c r="E33" s="11" t="s">
        <v>108</v>
      </c>
      <c r="F33" s="47">
        <v>5062.5</v>
      </c>
    </row>
    <row r="34" spans="1:6" ht="14.25">
      <c r="A34" s="45">
        <f t="shared" si="0"/>
        <v>27</v>
      </c>
      <c r="B34" s="48" t="s">
        <v>82</v>
      </c>
      <c r="C34" s="11">
        <v>4320</v>
      </c>
      <c r="D34" s="11" t="s">
        <v>89</v>
      </c>
      <c r="E34" s="11" t="s">
        <v>109</v>
      </c>
      <c r="F34" s="47">
        <v>951.94</v>
      </c>
    </row>
    <row r="35" spans="1:6" ht="14.25">
      <c r="A35" s="45">
        <f t="shared" si="0"/>
        <v>28</v>
      </c>
      <c r="B35" s="48" t="s">
        <v>82</v>
      </c>
      <c r="C35" s="11">
        <v>4322</v>
      </c>
      <c r="D35" s="11" t="s">
        <v>104</v>
      </c>
      <c r="E35" s="11" t="s">
        <v>110</v>
      </c>
      <c r="F35" s="47">
        <v>12.53</v>
      </c>
    </row>
    <row r="36" spans="1:6" ht="14.25">
      <c r="A36" s="45">
        <f t="shared" si="0"/>
        <v>29</v>
      </c>
      <c r="B36" s="48" t="s">
        <v>82</v>
      </c>
      <c r="C36" s="11">
        <v>4323</v>
      </c>
      <c r="D36" s="11" t="s">
        <v>104</v>
      </c>
      <c r="E36" s="11" t="s">
        <v>111</v>
      </c>
      <c r="F36" s="47">
        <v>131.92</v>
      </c>
    </row>
    <row r="37" spans="1:6" ht="14.25">
      <c r="A37" s="45">
        <f t="shared" si="0"/>
        <v>30</v>
      </c>
      <c r="B37" s="48" t="s">
        <v>82</v>
      </c>
      <c r="C37" s="11">
        <v>4318</v>
      </c>
      <c r="D37" s="11" t="s">
        <v>89</v>
      </c>
      <c r="E37" s="11" t="s">
        <v>111</v>
      </c>
      <c r="F37" s="47">
        <v>171.73</v>
      </c>
    </row>
    <row r="38" spans="1:6" ht="14.25">
      <c r="A38" s="45">
        <f t="shared" si="0"/>
        <v>31</v>
      </c>
      <c r="B38" s="48" t="s">
        <v>82</v>
      </c>
      <c r="C38" s="11">
        <v>4321</v>
      </c>
      <c r="D38" s="11" t="s">
        <v>89</v>
      </c>
      <c r="E38" s="11" t="s">
        <v>110</v>
      </c>
      <c r="F38" s="47">
        <v>50.96</v>
      </c>
    </row>
    <row r="39" spans="1:6" ht="14.25">
      <c r="A39" s="49"/>
      <c r="B39" s="50"/>
      <c r="C39" s="50"/>
      <c r="D39" s="50"/>
      <c r="E39" s="51" t="s">
        <v>112</v>
      </c>
      <c r="F39" s="52">
        <f>SUM(F8:F38)</f>
        <v>146326.11000000002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I42" sqref="I42"/>
    </sheetView>
  </sheetViews>
  <sheetFormatPr defaultColWidth="9.140625" defaultRowHeight="12.75" customHeight="1"/>
  <cols>
    <col min="1" max="1" width="4.57421875" style="53" customWidth="1"/>
    <col min="2" max="2" width="11.28125" style="53" customWidth="1"/>
    <col min="3" max="3" width="12.8515625" style="53" customWidth="1"/>
    <col min="4" max="4" width="21.8515625" style="53" customWidth="1"/>
    <col min="5" max="5" width="34.8515625" style="53" customWidth="1"/>
    <col min="6" max="6" width="11.140625" style="53" customWidth="1"/>
    <col min="7" max="16384" width="9.140625" style="53" customWidth="1"/>
  </cols>
  <sheetData>
    <row r="1" spans="1:6" ht="12.75" customHeight="1" hidden="1">
      <c r="A1" s="54"/>
      <c r="B1" s="54"/>
      <c r="C1" s="54"/>
      <c r="D1" s="54"/>
      <c r="E1" s="54"/>
      <c r="F1" s="54"/>
    </row>
    <row r="2" spans="1:6" ht="12.75" customHeight="1" hidden="1">
      <c r="A2" s="54"/>
      <c r="B2" s="54"/>
      <c r="C2" s="54"/>
      <c r="D2" s="54"/>
      <c r="E2" s="54"/>
      <c r="F2" s="54"/>
    </row>
    <row r="3" spans="1:6" ht="12.75" customHeight="1">
      <c r="A3" s="55" t="s">
        <v>113</v>
      </c>
      <c r="B3" s="54"/>
      <c r="C3" s="56"/>
      <c r="D3" s="56"/>
      <c r="E3" s="54"/>
      <c r="F3" s="54"/>
    </row>
    <row r="4" spans="2:6" ht="12.75" customHeight="1" hidden="1">
      <c r="B4" s="54"/>
      <c r="C4" s="54"/>
      <c r="D4" s="54"/>
      <c r="E4" s="54"/>
      <c r="F4" s="54"/>
    </row>
    <row r="5" spans="2:6" ht="12.75" customHeight="1" hidden="1">
      <c r="B5" s="54"/>
      <c r="C5" s="54"/>
      <c r="D5" s="54"/>
      <c r="E5" s="54"/>
      <c r="F5" s="54"/>
    </row>
    <row r="6" spans="2:6" ht="12.75" customHeight="1">
      <c r="B6" s="54"/>
      <c r="C6" s="54"/>
      <c r="D6" s="54"/>
      <c r="E6" s="54"/>
      <c r="F6" s="54"/>
    </row>
    <row r="7" spans="1:6" ht="12.75" customHeight="1">
      <c r="A7" s="55" t="s">
        <v>114</v>
      </c>
      <c r="B7" s="56"/>
      <c r="C7" s="54"/>
      <c r="D7" s="56"/>
      <c r="E7" s="57"/>
      <c r="F7" s="54"/>
    </row>
    <row r="8" spans="1:6" ht="12.75" customHeight="1">
      <c r="A8" s="55" t="s">
        <v>115</v>
      </c>
      <c r="B8" s="56"/>
      <c r="C8" s="54"/>
      <c r="D8" s="56"/>
      <c r="E8" s="54"/>
      <c r="F8" s="56"/>
    </row>
    <row r="9" spans="1:6" ht="12.75" customHeight="1">
      <c r="A9" s="54"/>
      <c r="B9" s="56"/>
      <c r="C9" s="54"/>
      <c r="D9" s="54"/>
      <c r="E9" s="54"/>
      <c r="F9" s="54"/>
    </row>
    <row r="10" spans="1:6" ht="12.75" customHeight="1">
      <c r="A10" s="54"/>
      <c r="B10" s="58"/>
      <c r="C10" s="37" t="s">
        <v>2</v>
      </c>
      <c r="D10" s="4" t="s">
        <v>3</v>
      </c>
      <c r="E10" s="54"/>
      <c r="F10" s="54"/>
    </row>
    <row r="11" spans="1:6" ht="12.75" customHeight="1">
      <c r="A11" s="54"/>
      <c r="B11" s="54"/>
      <c r="C11" s="54"/>
      <c r="D11" s="54"/>
      <c r="E11" s="54"/>
      <c r="F11" s="54"/>
    </row>
    <row r="12" spans="1:6" ht="50.25" customHeight="1">
      <c r="A12" s="59" t="s">
        <v>116</v>
      </c>
      <c r="B12" s="60" t="s">
        <v>54</v>
      </c>
      <c r="C12" s="61" t="s">
        <v>55</v>
      </c>
      <c r="D12" s="60" t="s">
        <v>117</v>
      </c>
      <c r="E12" s="60" t="s">
        <v>118</v>
      </c>
      <c r="F12" s="62" t="s">
        <v>119</v>
      </c>
    </row>
    <row r="13" spans="1:6" ht="15" customHeight="1">
      <c r="A13" s="63">
        <v>1</v>
      </c>
      <c r="B13" s="64">
        <v>42128</v>
      </c>
      <c r="C13" s="65">
        <v>3778</v>
      </c>
      <c r="D13" s="65" t="s">
        <v>120</v>
      </c>
      <c r="E13" s="66" t="s">
        <v>121</v>
      </c>
      <c r="F13" s="67">
        <v>8656.64</v>
      </c>
    </row>
    <row r="14" spans="1:6" ht="15" customHeight="1">
      <c r="A14" s="63">
        <v>2</v>
      </c>
      <c r="B14" s="64">
        <v>42129</v>
      </c>
      <c r="C14" s="65">
        <v>3799</v>
      </c>
      <c r="D14" s="65" t="s">
        <v>122</v>
      </c>
      <c r="E14" s="66" t="s">
        <v>123</v>
      </c>
      <c r="F14" s="67">
        <v>1000</v>
      </c>
    </row>
    <row r="15" spans="1:6" ht="15" customHeight="1">
      <c r="A15" s="63">
        <v>3</v>
      </c>
      <c r="B15" s="64">
        <v>42129</v>
      </c>
      <c r="C15" s="65">
        <v>3800</v>
      </c>
      <c r="D15" s="65" t="s">
        <v>122</v>
      </c>
      <c r="E15" s="66" t="s">
        <v>124</v>
      </c>
      <c r="F15" s="67">
        <v>2300</v>
      </c>
    </row>
    <row r="16" spans="1:6" ht="15" customHeight="1">
      <c r="A16" s="63">
        <v>4</v>
      </c>
      <c r="B16" s="64">
        <v>42129</v>
      </c>
      <c r="C16" s="65">
        <v>3796</v>
      </c>
      <c r="D16" s="65" t="s">
        <v>120</v>
      </c>
      <c r="E16" s="66" t="s">
        <v>125</v>
      </c>
      <c r="F16" s="67">
        <v>797.26</v>
      </c>
    </row>
    <row r="17" spans="1:6" ht="15" customHeight="1">
      <c r="A17" s="63">
        <v>5</v>
      </c>
      <c r="B17" s="64">
        <v>42129</v>
      </c>
      <c r="C17" s="65">
        <v>3798</v>
      </c>
      <c r="D17" s="65" t="s">
        <v>120</v>
      </c>
      <c r="E17" s="66" t="s">
        <v>126</v>
      </c>
      <c r="F17" s="67">
        <v>5302</v>
      </c>
    </row>
    <row r="18" spans="1:6" ht="15" customHeight="1">
      <c r="A18" s="63">
        <v>6</v>
      </c>
      <c r="B18" s="64">
        <v>42129</v>
      </c>
      <c r="C18" s="65">
        <v>3725</v>
      </c>
      <c r="D18" s="65" t="s">
        <v>127</v>
      </c>
      <c r="E18" s="66" t="s">
        <v>128</v>
      </c>
      <c r="F18" s="67">
        <v>50</v>
      </c>
    </row>
    <row r="19" spans="1:6" ht="15" customHeight="1">
      <c r="A19" s="63">
        <v>7</v>
      </c>
      <c r="B19" s="64">
        <v>42129</v>
      </c>
      <c r="C19" s="65">
        <v>3726</v>
      </c>
      <c r="D19" s="65" t="s">
        <v>127</v>
      </c>
      <c r="E19" s="66" t="s">
        <v>129</v>
      </c>
      <c r="F19" s="68">
        <v>50</v>
      </c>
    </row>
    <row r="20" spans="1:6" ht="15" customHeight="1">
      <c r="A20" s="63">
        <v>8</v>
      </c>
      <c r="B20" s="64">
        <v>42129</v>
      </c>
      <c r="C20" s="65">
        <v>3783</v>
      </c>
      <c r="D20" s="65" t="s">
        <v>120</v>
      </c>
      <c r="E20" s="66" t="s">
        <v>130</v>
      </c>
      <c r="F20" s="68">
        <v>5955</v>
      </c>
    </row>
    <row r="21" spans="1:6" ht="15" customHeight="1">
      <c r="A21" s="63">
        <v>9</v>
      </c>
      <c r="B21" s="64">
        <v>42129</v>
      </c>
      <c r="C21" s="65">
        <v>3721</v>
      </c>
      <c r="D21" s="65" t="s">
        <v>120</v>
      </c>
      <c r="E21" s="66" t="s">
        <v>131</v>
      </c>
      <c r="F21" s="68">
        <v>579</v>
      </c>
    </row>
    <row r="22" spans="1:6" ht="26.25">
      <c r="A22" s="63">
        <v>10</v>
      </c>
      <c r="B22" s="64">
        <v>42129</v>
      </c>
      <c r="C22" s="65">
        <v>3722</v>
      </c>
      <c r="D22" s="65" t="s">
        <v>132</v>
      </c>
      <c r="E22" s="69" t="s">
        <v>133</v>
      </c>
      <c r="F22" s="68">
        <v>35.96</v>
      </c>
    </row>
    <row r="23" spans="1:6" ht="15" customHeight="1">
      <c r="A23" s="63">
        <v>11</v>
      </c>
      <c r="B23" s="64">
        <v>42129</v>
      </c>
      <c r="C23" s="65">
        <v>3785</v>
      </c>
      <c r="D23" s="65" t="s">
        <v>132</v>
      </c>
      <c r="E23" s="66" t="s">
        <v>134</v>
      </c>
      <c r="F23" s="68">
        <v>2698</v>
      </c>
    </row>
    <row r="24" spans="1:6" ht="15" customHeight="1">
      <c r="A24" s="63">
        <v>12</v>
      </c>
      <c r="B24" s="64">
        <v>42129</v>
      </c>
      <c r="C24" s="65">
        <v>3794</v>
      </c>
      <c r="D24" s="65" t="s">
        <v>120</v>
      </c>
      <c r="E24" s="66" t="s">
        <v>125</v>
      </c>
      <c r="F24" s="68">
        <v>996.57</v>
      </c>
    </row>
    <row r="25" spans="1:6" ht="15" customHeight="1">
      <c r="A25" s="63">
        <v>13</v>
      </c>
      <c r="B25" s="64">
        <v>42129</v>
      </c>
      <c r="C25" s="65">
        <v>3723</v>
      </c>
      <c r="D25" s="65" t="s">
        <v>127</v>
      </c>
      <c r="E25" s="66" t="s">
        <v>135</v>
      </c>
      <c r="F25" s="68">
        <v>50</v>
      </c>
    </row>
    <row r="26" spans="1:6" ht="15" customHeight="1">
      <c r="A26" s="63">
        <v>14</v>
      </c>
      <c r="B26" s="64">
        <v>42129</v>
      </c>
      <c r="C26" s="65">
        <v>3724</v>
      </c>
      <c r="D26" s="65" t="s">
        <v>127</v>
      </c>
      <c r="E26" s="66" t="s">
        <v>136</v>
      </c>
      <c r="F26" s="68">
        <v>40</v>
      </c>
    </row>
    <row r="27" spans="1:6" ht="15" customHeight="1">
      <c r="A27" s="63">
        <v>15</v>
      </c>
      <c r="B27" s="64">
        <v>42129</v>
      </c>
      <c r="C27" s="65">
        <v>3730</v>
      </c>
      <c r="D27" s="65" t="s">
        <v>127</v>
      </c>
      <c r="E27" s="66" t="s">
        <v>137</v>
      </c>
      <c r="F27" s="68">
        <v>50</v>
      </c>
    </row>
    <row r="28" spans="1:6" ht="15" customHeight="1">
      <c r="A28" s="63">
        <v>16</v>
      </c>
      <c r="B28" s="64">
        <v>42129</v>
      </c>
      <c r="C28" s="65">
        <v>3727</v>
      </c>
      <c r="D28" s="65" t="s">
        <v>127</v>
      </c>
      <c r="E28" s="66" t="s">
        <v>138</v>
      </c>
      <c r="F28" s="68">
        <v>200</v>
      </c>
    </row>
    <row r="29" spans="1:6" ht="15" customHeight="1">
      <c r="A29" s="63">
        <v>17</v>
      </c>
      <c r="B29" s="64">
        <v>42129</v>
      </c>
      <c r="C29" s="65">
        <v>3729</v>
      </c>
      <c r="D29" s="65" t="s">
        <v>127</v>
      </c>
      <c r="E29" s="66" t="s">
        <v>139</v>
      </c>
      <c r="F29" s="68">
        <v>30</v>
      </c>
    </row>
    <row r="30" spans="1:6" ht="15" customHeight="1">
      <c r="A30" s="63">
        <v>18</v>
      </c>
      <c r="B30" s="64">
        <v>42129</v>
      </c>
      <c r="C30" s="65">
        <v>3728</v>
      </c>
      <c r="D30" s="65" t="s">
        <v>127</v>
      </c>
      <c r="E30" s="66" t="s">
        <v>140</v>
      </c>
      <c r="F30" s="68">
        <v>10</v>
      </c>
    </row>
    <row r="31" spans="1:6" ht="15" customHeight="1">
      <c r="A31" s="63">
        <v>19</v>
      </c>
      <c r="B31" s="64">
        <v>42129</v>
      </c>
      <c r="C31" s="65">
        <v>3784</v>
      </c>
      <c r="D31" s="65" t="s">
        <v>120</v>
      </c>
      <c r="E31" s="66" t="s">
        <v>141</v>
      </c>
      <c r="F31" s="68">
        <v>1000</v>
      </c>
    </row>
    <row r="32" spans="1:6" ht="15" customHeight="1">
      <c r="A32" s="63">
        <v>20</v>
      </c>
      <c r="B32" s="64">
        <v>42129</v>
      </c>
      <c r="C32" s="65">
        <v>3781</v>
      </c>
      <c r="D32" s="65" t="s">
        <v>132</v>
      </c>
      <c r="E32" s="66" t="s">
        <v>142</v>
      </c>
      <c r="F32" s="68">
        <v>453</v>
      </c>
    </row>
    <row r="33" spans="1:6" ht="15" customHeight="1">
      <c r="A33" s="63">
        <v>21</v>
      </c>
      <c r="B33" s="64">
        <v>42130</v>
      </c>
      <c r="C33" s="65">
        <v>3809</v>
      </c>
      <c r="D33" s="65" t="s">
        <v>132</v>
      </c>
      <c r="E33" s="66" t="s">
        <v>143</v>
      </c>
      <c r="F33" s="68">
        <v>1000</v>
      </c>
    </row>
    <row r="34" spans="1:6" ht="15" customHeight="1">
      <c r="A34" s="63">
        <v>22</v>
      </c>
      <c r="B34" s="64">
        <v>42130</v>
      </c>
      <c r="C34" s="65">
        <v>3806</v>
      </c>
      <c r="D34" s="65" t="s">
        <v>120</v>
      </c>
      <c r="E34" s="66" t="s">
        <v>125</v>
      </c>
      <c r="F34" s="68">
        <v>3320.93</v>
      </c>
    </row>
    <row r="35" spans="1:6" ht="15" customHeight="1">
      <c r="A35" s="63">
        <v>23</v>
      </c>
      <c r="B35" s="64">
        <v>42131</v>
      </c>
      <c r="C35" s="65">
        <v>3782</v>
      </c>
      <c r="D35" s="65" t="s">
        <v>132</v>
      </c>
      <c r="E35" s="66" t="s">
        <v>144</v>
      </c>
      <c r="F35" s="68">
        <v>8799.3</v>
      </c>
    </row>
    <row r="36" spans="1:6" ht="15" customHeight="1">
      <c r="A36" s="63">
        <v>24</v>
      </c>
      <c r="B36" s="64">
        <v>42131</v>
      </c>
      <c r="C36" s="65">
        <v>4154</v>
      </c>
      <c r="D36" s="65" t="s">
        <v>120</v>
      </c>
      <c r="E36" s="66" t="s">
        <v>145</v>
      </c>
      <c r="F36" s="68">
        <v>400</v>
      </c>
    </row>
    <row r="37" spans="1:6" ht="15" customHeight="1">
      <c r="A37" s="63">
        <v>25</v>
      </c>
      <c r="B37" s="64">
        <v>42131</v>
      </c>
      <c r="C37" s="65">
        <v>4304</v>
      </c>
      <c r="D37" s="65" t="s">
        <v>120</v>
      </c>
      <c r="E37" s="66" t="s">
        <v>146</v>
      </c>
      <c r="F37" s="68">
        <v>4675.64</v>
      </c>
    </row>
    <row r="38" spans="1:6" ht="15" customHeight="1">
      <c r="A38" s="63">
        <v>26</v>
      </c>
      <c r="B38" s="64">
        <v>42132</v>
      </c>
      <c r="C38" s="65">
        <v>4329</v>
      </c>
      <c r="D38" s="65" t="s">
        <v>122</v>
      </c>
      <c r="E38" s="66" t="s">
        <v>147</v>
      </c>
      <c r="F38" s="68">
        <v>700</v>
      </c>
    </row>
    <row r="39" spans="1:6" ht="15" customHeight="1">
      <c r="A39" s="63">
        <v>27</v>
      </c>
      <c r="B39" s="64">
        <v>42132</v>
      </c>
      <c r="C39" s="65">
        <v>4335</v>
      </c>
      <c r="D39" s="65" t="s">
        <v>122</v>
      </c>
      <c r="E39" s="66" t="s">
        <v>148</v>
      </c>
      <c r="F39" s="68">
        <v>850</v>
      </c>
    </row>
    <row r="40" spans="1:6" ht="15" customHeight="1">
      <c r="A40" s="63">
        <v>28</v>
      </c>
      <c r="B40" s="64">
        <v>42132</v>
      </c>
      <c r="C40" s="65">
        <v>4305</v>
      </c>
      <c r="D40" s="65" t="s">
        <v>132</v>
      </c>
      <c r="E40" s="66" t="s">
        <v>149</v>
      </c>
      <c r="F40" s="68">
        <v>1955</v>
      </c>
    </row>
    <row r="41" spans="1:6" ht="15" customHeight="1">
      <c r="A41" s="63">
        <v>29</v>
      </c>
      <c r="B41" s="64">
        <v>42132</v>
      </c>
      <c r="C41" s="65">
        <v>4306</v>
      </c>
      <c r="D41" s="65" t="s">
        <v>132</v>
      </c>
      <c r="E41" s="66" t="s">
        <v>150</v>
      </c>
      <c r="F41" s="68">
        <v>1014</v>
      </c>
    </row>
    <row r="42" spans="1:6" ht="26.25">
      <c r="A42" s="63">
        <v>30</v>
      </c>
      <c r="B42" s="64">
        <v>42132</v>
      </c>
      <c r="C42" s="65">
        <v>432</v>
      </c>
      <c r="D42" s="65" t="s">
        <v>120</v>
      </c>
      <c r="E42" s="69" t="s">
        <v>151</v>
      </c>
      <c r="F42" s="68">
        <v>6419.74</v>
      </c>
    </row>
    <row r="43" spans="1:6" ht="15" customHeight="1">
      <c r="A43" s="63">
        <v>31</v>
      </c>
      <c r="B43" s="64">
        <v>42132</v>
      </c>
      <c r="C43" s="65">
        <v>4307</v>
      </c>
      <c r="D43" s="65" t="s">
        <v>120</v>
      </c>
      <c r="E43" s="66" t="s">
        <v>152</v>
      </c>
      <c r="F43" s="68">
        <v>800</v>
      </c>
    </row>
    <row r="44" spans="1:6" ht="15" customHeight="1">
      <c r="A44" s="63">
        <v>32</v>
      </c>
      <c r="B44" s="64">
        <v>42132</v>
      </c>
      <c r="C44" s="65">
        <v>4334</v>
      </c>
      <c r="D44" s="65" t="s">
        <v>120</v>
      </c>
      <c r="E44" s="66" t="s">
        <v>153</v>
      </c>
      <c r="F44" s="68">
        <v>1204</v>
      </c>
    </row>
    <row r="45" spans="1:6" ht="15" customHeight="1">
      <c r="A45" s="70" t="s">
        <v>154</v>
      </c>
      <c r="B45" s="70"/>
      <c r="C45" s="71"/>
      <c r="D45" s="72"/>
      <c r="E45" s="66"/>
      <c r="F45" s="73">
        <f>SUM(F13:F44)</f>
        <v>61392.04</v>
      </c>
    </row>
    <row r="46" ht="14.25" customHeight="1"/>
    <row r="47" ht="14.25" customHeight="1"/>
    <row r="49" ht="14.25" customHeight="1"/>
    <row r="50" ht="14.25" customHeight="1"/>
    <row r="51" ht="14.25" customHeight="1"/>
    <row r="52" ht="14.25" customHeight="1"/>
    <row r="54" ht="14.25" customHeight="1"/>
    <row r="61" ht="14.25" customHeight="1"/>
    <row r="64" ht="14.25" customHeight="1"/>
    <row r="78" ht="14.2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45:B45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K20" sqref="K20"/>
    </sheetView>
  </sheetViews>
  <sheetFormatPr defaultColWidth="9.140625" defaultRowHeight="12.75" customHeight="1"/>
  <cols>
    <col min="1" max="1" width="4.8515625" style="53" customWidth="1"/>
    <col min="2" max="2" width="12.421875" style="53" customWidth="1"/>
    <col min="3" max="3" width="12.8515625" style="53" customWidth="1"/>
    <col min="4" max="4" width="18.140625" style="53" customWidth="1"/>
    <col min="5" max="5" width="26.8515625" style="53" customWidth="1"/>
    <col min="6" max="6" width="13.00390625" style="53" customWidth="1"/>
    <col min="7" max="16384" width="9.140625" style="53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5" t="s">
        <v>113</v>
      </c>
      <c r="B3" s="54"/>
      <c r="C3" s="56"/>
      <c r="D3" s="56"/>
      <c r="E3" s="54"/>
      <c r="F3" s="54"/>
    </row>
    <row r="4" spans="2:6" ht="12.75" customHeight="1">
      <c r="B4" s="54"/>
      <c r="C4" s="54"/>
      <c r="D4" s="54"/>
      <c r="E4" s="54"/>
      <c r="F4" s="54"/>
    </row>
    <row r="5" spans="2:6" ht="12.75" customHeight="1">
      <c r="B5" s="54"/>
      <c r="C5" s="54"/>
      <c r="D5" s="54"/>
      <c r="E5" s="54"/>
      <c r="F5" s="54"/>
    </row>
    <row r="6" spans="2:6" ht="12.75" customHeight="1">
      <c r="B6" s="54"/>
      <c r="C6" s="54"/>
      <c r="D6" s="54"/>
      <c r="E6" s="54"/>
      <c r="F6" s="54"/>
    </row>
    <row r="7" spans="1:6" ht="12.75" customHeight="1">
      <c r="A7" s="55" t="s">
        <v>114</v>
      </c>
      <c r="B7" s="56"/>
      <c r="C7" s="54"/>
      <c r="D7" s="56"/>
      <c r="E7" s="57"/>
      <c r="F7" s="54"/>
    </row>
    <row r="8" spans="1:6" ht="12.75" customHeight="1">
      <c r="A8" s="55" t="s">
        <v>155</v>
      </c>
      <c r="B8" s="56"/>
      <c r="C8" s="54"/>
      <c r="D8" s="56"/>
      <c r="E8" s="54"/>
      <c r="F8" s="56"/>
    </row>
    <row r="9" spans="1:6" ht="12.75" customHeight="1">
      <c r="A9" s="54"/>
      <c r="B9" s="56"/>
      <c r="C9" s="54"/>
      <c r="D9" s="54"/>
      <c r="E9" s="54"/>
      <c r="F9" s="54"/>
    </row>
    <row r="10" spans="1:6" ht="12.75" customHeight="1">
      <c r="A10" s="54"/>
      <c r="B10" s="58"/>
      <c r="C10" s="37" t="s">
        <v>2</v>
      </c>
      <c r="D10" s="4" t="s">
        <v>3</v>
      </c>
      <c r="E10" s="54"/>
      <c r="F10" s="54"/>
    </row>
    <row r="11" spans="1:6" ht="12.75" customHeight="1">
      <c r="A11" s="54"/>
      <c r="B11" s="54"/>
      <c r="C11" s="54"/>
      <c r="D11" s="54"/>
      <c r="E11" s="54"/>
      <c r="F11" s="54"/>
    </row>
    <row r="12" spans="1:6" ht="51" customHeight="1">
      <c r="A12" s="59" t="s">
        <v>116</v>
      </c>
      <c r="B12" s="74" t="s">
        <v>54</v>
      </c>
      <c r="C12" s="59" t="s">
        <v>55</v>
      </c>
      <c r="D12" s="74" t="s">
        <v>117</v>
      </c>
      <c r="E12" s="74" t="s">
        <v>118</v>
      </c>
      <c r="F12" s="75" t="s">
        <v>119</v>
      </c>
    </row>
    <row r="13" spans="1:6" ht="15" customHeight="1">
      <c r="A13" s="65">
        <v>1</v>
      </c>
      <c r="B13" s="76">
        <v>42128</v>
      </c>
      <c r="C13" s="65">
        <v>3779</v>
      </c>
      <c r="D13" s="65" t="s">
        <v>120</v>
      </c>
      <c r="E13" s="66" t="s">
        <v>156</v>
      </c>
      <c r="F13" s="77">
        <v>80329</v>
      </c>
    </row>
    <row r="14" spans="1:6" ht="15" customHeight="1">
      <c r="A14" s="65">
        <v>2</v>
      </c>
      <c r="B14" s="76">
        <v>42129</v>
      </c>
      <c r="C14" s="65">
        <v>3793</v>
      </c>
      <c r="D14" s="65" t="s">
        <v>120</v>
      </c>
      <c r="E14" s="66" t="s">
        <v>157</v>
      </c>
      <c r="F14" s="77">
        <v>13287.6</v>
      </c>
    </row>
    <row r="15" spans="1:6" ht="15" customHeight="1">
      <c r="A15" s="65">
        <v>3</v>
      </c>
      <c r="B15" s="76">
        <v>42129</v>
      </c>
      <c r="C15" s="65">
        <v>3791</v>
      </c>
      <c r="D15" s="65" t="s">
        <v>120</v>
      </c>
      <c r="E15" s="66" t="s">
        <v>157</v>
      </c>
      <c r="F15" s="77">
        <v>4783.54</v>
      </c>
    </row>
    <row r="16" spans="1:6" ht="15" customHeight="1">
      <c r="A16" s="65">
        <v>4</v>
      </c>
      <c r="B16" s="76">
        <v>42129</v>
      </c>
      <c r="C16" s="65">
        <v>3792</v>
      </c>
      <c r="D16" s="65" t="s">
        <v>120</v>
      </c>
      <c r="E16" s="66" t="s">
        <v>157</v>
      </c>
      <c r="F16" s="77">
        <v>4783.54</v>
      </c>
    </row>
    <row r="17" spans="1:6" ht="15" customHeight="1">
      <c r="A17" s="65">
        <v>5</v>
      </c>
      <c r="B17" s="76">
        <v>42129</v>
      </c>
      <c r="C17" s="65">
        <v>3495</v>
      </c>
      <c r="D17" s="65" t="s">
        <v>120</v>
      </c>
      <c r="E17" s="66" t="s">
        <v>157</v>
      </c>
      <c r="F17" s="77">
        <v>7972.56</v>
      </c>
    </row>
    <row r="18" spans="1:6" ht="15" customHeight="1">
      <c r="A18" s="65">
        <v>6</v>
      </c>
      <c r="B18" s="76">
        <v>42129</v>
      </c>
      <c r="C18" s="65">
        <v>3797</v>
      </c>
      <c r="D18" s="65" t="s">
        <v>120</v>
      </c>
      <c r="E18" s="66" t="s">
        <v>158</v>
      </c>
      <c r="F18" s="77">
        <v>151835.59</v>
      </c>
    </row>
    <row r="19" spans="1:6" ht="15" customHeight="1">
      <c r="A19" s="65">
        <v>7</v>
      </c>
      <c r="B19" s="76">
        <v>42130</v>
      </c>
      <c r="C19" s="65">
        <v>3805</v>
      </c>
      <c r="D19" s="65" t="s">
        <v>120</v>
      </c>
      <c r="E19" s="66" t="s">
        <v>157</v>
      </c>
      <c r="F19" s="77">
        <v>17268.81</v>
      </c>
    </row>
    <row r="20" spans="1:6" ht="15" customHeight="1">
      <c r="A20" s="65">
        <v>8</v>
      </c>
      <c r="B20" s="76">
        <v>42130</v>
      </c>
      <c r="C20" s="65">
        <v>3802</v>
      </c>
      <c r="D20" s="65" t="s">
        <v>120</v>
      </c>
      <c r="E20" s="66" t="s">
        <v>157</v>
      </c>
      <c r="F20" s="77">
        <v>15940.44</v>
      </c>
    </row>
    <row r="21" spans="1:6" ht="15" customHeight="1">
      <c r="A21" s="65">
        <v>9</v>
      </c>
      <c r="B21" s="76">
        <v>42130</v>
      </c>
      <c r="C21" s="65">
        <v>3808</v>
      </c>
      <c r="D21" s="65" t="s">
        <v>120</v>
      </c>
      <c r="E21" s="66" t="s">
        <v>157</v>
      </c>
      <c r="F21" s="77">
        <v>7970.22</v>
      </c>
    </row>
    <row r="22" spans="1:6" ht="15" customHeight="1">
      <c r="A22" s="65">
        <v>10</v>
      </c>
      <c r="B22" s="76">
        <v>42130</v>
      </c>
      <c r="C22" s="65">
        <v>3803</v>
      </c>
      <c r="D22" s="65" t="s">
        <v>120</v>
      </c>
      <c r="E22" s="66" t="s">
        <v>157</v>
      </c>
      <c r="F22" s="77">
        <v>3586.6</v>
      </c>
    </row>
    <row r="23" spans="1:6" ht="15" customHeight="1">
      <c r="A23" s="65">
        <v>11</v>
      </c>
      <c r="B23" s="76">
        <v>42130</v>
      </c>
      <c r="C23" s="65">
        <v>3804</v>
      </c>
      <c r="D23" s="65" t="s">
        <v>120</v>
      </c>
      <c r="E23" s="66" t="s">
        <v>157</v>
      </c>
      <c r="F23" s="77">
        <v>14346.4</v>
      </c>
    </row>
    <row r="24" spans="1:6" ht="15" customHeight="1">
      <c r="A24" s="65">
        <v>12</v>
      </c>
      <c r="B24" s="76">
        <v>42130</v>
      </c>
      <c r="C24" s="65">
        <v>3807</v>
      </c>
      <c r="D24" s="65" t="s">
        <v>120</v>
      </c>
      <c r="E24" s="66" t="s">
        <v>157</v>
      </c>
      <c r="F24" s="77">
        <v>6376.18</v>
      </c>
    </row>
    <row r="25" spans="1:6" ht="15" customHeight="1">
      <c r="A25" s="65">
        <v>13</v>
      </c>
      <c r="B25" s="76">
        <v>42130</v>
      </c>
      <c r="C25" s="65">
        <v>3801</v>
      </c>
      <c r="D25" s="65" t="s">
        <v>120</v>
      </c>
      <c r="E25" s="66" t="s">
        <v>159</v>
      </c>
      <c r="F25" s="77">
        <v>15000</v>
      </c>
    </row>
    <row r="26" spans="1:6" ht="26.25">
      <c r="A26" s="65">
        <v>14</v>
      </c>
      <c r="B26" s="76">
        <v>42131</v>
      </c>
      <c r="C26" s="65">
        <v>4303</v>
      </c>
      <c r="D26" s="65" t="s">
        <v>120</v>
      </c>
      <c r="E26" s="69" t="s">
        <v>160</v>
      </c>
      <c r="F26" s="77">
        <v>10935.6</v>
      </c>
    </row>
    <row r="27" spans="1:6" ht="26.25">
      <c r="A27" s="65">
        <v>15</v>
      </c>
      <c r="B27" s="76">
        <v>42132</v>
      </c>
      <c r="C27" s="65">
        <v>4331</v>
      </c>
      <c r="D27" s="65" t="s">
        <v>120</v>
      </c>
      <c r="E27" s="69" t="s">
        <v>161</v>
      </c>
      <c r="F27" s="77">
        <v>41000</v>
      </c>
    </row>
    <row r="28" spans="1:6" ht="26.25">
      <c r="A28" s="65">
        <v>16</v>
      </c>
      <c r="B28" s="76">
        <v>42132</v>
      </c>
      <c r="C28" s="65">
        <v>4326</v>
      </c>
      <c r="D28" s="65" t="s">
        <v>162</v>
      </c>
      <c r="E28" s="69" t="s">
        <v>163</v>
      </c>
      <c r="F28" s="77">
        <v>150000</v>
      </c>
    </row>
    <row r="29" spans="1:6" ht="15.75" customHeight="1">
      <c r="A29" s="78" t="s">
        <v>154</v>
      </c>
      <c r="B29" s="79"/>
      <c r="C29" s="79"/>
      <c r="D29" s="79"/>
      <c r="E29" s="79"/>
      <c r="F29" s="80">
        <f>SUM(F13:F28)</f>
        <v>545416.0799999998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2015-05-13T11:19:29Z</dcterms:modified>
  <cp:category/>
  <cp:version/>
  <cp:contentType/>
  <cp:contentStatus/>
  <cp:revision>6</cp:revision>
</cp:coreProperties>
</file>