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5"/>
  </bookViews>
  <sheets>
    <sheet name="personal" sheetId="1" r:id="rId1"/>
    <sheet name="materiale" sheetId="2" r:id="rId2"/>
    <sheet name="proiecte" sheetId="3" r:id="rId3"/>
    <sheet name="investitii" sheetId="4" r:id="rId4"/>
    <sheet name="juridice" sheetId="5" r:id="rId5"/>
    <sheet name="despagubiri" sheetId="6" r:id="rId6"/>
  </sheets>
  <definedNames>
    <definedName name="_xlnm.Print_Area" localSheetId="4">'juridice'!$A$1:$F$65</definedName>
    <definedName name="_xlnm.Print_Area" localSheetId="0">'personal'!$C$1:$G$62</definedName>
    <definedName name="Excel_BuiltIn_Print_Area" localSheetId="0">'personal'!$C$1:$J$26</definedName>
  </definedNames>
  <calcPr fullCalcOnLoad="1"/>
</workbook>
</file>

<file path=xl/sharedStrings.xml><?xml version="1.0" encoding="utf-8"?>
<sst xmlns="http://schemas.openxmlformats.org/spreadsheetml/2006/main" count="390" uniqueCount="230">
  <si>
    <t>MINISTERUL  FINANTELOR  PUBLICE</t>
  </si>
  <si>
    <t xml:space="preserve">CAP 51 01 "AUTORITATI PUBLICE SI ACTIUNI EXTERNE" </t>
  </si>
  <si>
    <t>TITL. 10 "CHELTUIELI DE PERSONAL"</t>
  </si>
  <si>
    <t>perioada:</t>
  </si>
  <si>
    <t>24 – 28.11.2014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</si>
  <si>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</si>
  <si>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</si>
  <si>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</si>
  <si>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</si>
  <si>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</si>
  <si>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</si>
  <si>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</si>
  <si>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noiemb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</si>
  <si>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</si>
  <si>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</si>
  <si>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</si>
  <si>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</si>
  <si>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</si>
  <si>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</si>
  <si>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</si>
  <si>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</si>
  <si>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</si>
  <si>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</si>
  <si>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</si>
  <si>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</si>
  <si>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</si>
  <si>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</si>
  <si>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</si>
  <si>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</si>
  <si>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</si>
  <si>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</si>
  <si>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</si>
  <si>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CAS instit ret com</t>
  </si>
  <si>
    <t>Total 10.03.01</t>
  </si>
  <si>
    <t>Subtotal 10.03.02</t>
  </si>
  <si>
    <t>10.03.02</t>
  </si>
  <si>
    <t>somaj instit ret com</t>
  </si>
  <si>
    <t>Total 10.03.02</t>
  </si>
  <si>
    <t>Subtotal 10.03.03</t>
  </si>
  <si>
    <t>10.03.03</t>
  </si>
  <si>
    <t>CASS instit ret com</t>
  </si>
  <si>
    <t>Total 10.03.03</t>
  </si>
  <si>
    <t>Subtotal 10.03.04</t>
  </si>
  <si>
    <t>10.03.04</t>
  </si>
  <si>
    <t>acc și boli prof ret com</t>
  </si>
  <si>
    <t>Total 10.03.04</t>
  </si>
  <si>
    <t>Subtotal 10.03.06</t>
  </si>
  <si>
    <t>10.03.06</t>
  </si>
  <si>
    <t>sume virate de la CASMB pt CCI</t>
  </si>
  <si>
    <t>Total 10.03.06</t>
  </si>
  <si>
    <t>CAP 51 01 "AUTORITATI PUBLICE SI ACTIUNI EXTERNE" TITL. 20 "BUNURI SI SERVICII"</t>
  </si>
  <si>
    <t>Nr. crt</t>
  </si>
  <si>
    <t>DATA</t>
  </si>
  <si>
    <t>ORDIN DE PLATA/ CEC/ FOAIE DE VARSAMANT</t>
  </si>
  <si>
    <t>FURNIZOR/BENEFICIAR</t>
  </si>
  <si>
    <t xml:space="preserve">FACTURA            </t>
  </si>
  <si>
    <t>SUMA</t>
  </si>
  <si>
    <t>24,11,2014</t>
  </si>
  <si>
    <t>Office Cleaning Solution</t>
  </si>
  <si>
    <t>materiale curățenie</t>
  </si>
  <si>
    <t>Buget de Stat</t>
  </si>
  <si>
    <t>tva Reuters</t>
  </si>
  <si>
    <t>tva Bloomberg</t>
  </si>
  <si>
    <t>Gts Telecom</t>
  </si>
  <si>
    <t>servicii rețea</t>
  </si>
  <si>
    <t>MMSC</t>
  </si>
  <si>
    <t>stație avertizare incendiu</t>
  </si>
  <si>
    <t>DGRFPB</t>
  </si>
  <si>
    <t>servicii paza</t>
  </si>
  <si>
    <t>25,11,2014</t>
  </si>
  <si>
    <t>MAE</t>
  </si>
  <si>
    <t>taxa pasaport</t>
  </si>
  <si>
    <t>BS</t>
  </si>
  <si>
    <t>SRT</t>
  </si>
  <si>
    <t>abonament tv</t>
  </si>
  <si>
    <t>SRR</t>
  </si>
  <si>
    <t>abonament radio</t>
  </si>
  <si>
    <t>28,11,2014</t>
  </si>
  <si>
    <t>Radet</t>
  </si>
  <si>
    <t>energie termica</t>
  </si>
  <si>
    <t>Fidelis</t>
  </si>
  <si>
    <t>energie electrică</t>
  </si>
  <si>
    <t>Rebu</t>
  </si>
  <si>
    <t>salubritate</t>
  </si>
  <si>
    <t>Apa Nova</t>
  </si>
  <si>
    <t>apa rece</t>
  </si>
  <si>
    <t>OMV Petrom</t>
  </si>
  <si>
    <t>carburant auto</t>
  </si>
  <si>
    <t>Optima Group</t>
  </si>
  <si>
    <t>servicii aplicație informatica</t>
  </si>
  <si>
    <t>Orange Romania</t>
  </si>
  <si>
    <t>service swift</t>
  </si>
  <si>
    <t>Transfond</t>
  </si>
  <si>
    <t>servicii transfond</t>
  </si>
  <si>
    <t>servicii rețea ascensoare</t>
  </si>
  <si>
    <t>Siegfried</t>
  </si>
  <si>
    <t>materiale sanitare</t>
  </si>
  <si>
    <t>DLA Piper Dinu</t>
  </si>
  <si>
    <t>servicii asistenta eurobonduri</t>
  </si>
  <si>
    <t>Rolfcard</t>
  </si>
  <si>
    <t>cartele proximitate</t>
  </si>
  <si>
    <t>Varcom Business</t>
  </si>
  <si>
    <t>Microcip Electronics</t>
  </si>
  <si>
    <t>service supraveghere video</t>
  </si>
  <si>
    <t>Premium Anvelope</t>
  </si>
  <si>
    <t>service inlocuire anvelope</t>
  </si>
  <si>
    <t>StefadinaConserv</t>
  </si>
  <si>
    <t>servicii arhivare</t>
  </si>
  <si>
    <t>Avitech</t>
  </si>
  <si>
    <t>servicii instalatie sonorizare</t>
  </si>
  <si>
    <t>revizie pct termica</t>
  </si>
  <si>
    <t>Omniasig</t>
  </si>
  <si>
    <t>polita asig RCA</t>
  </si>
  <si>
    <t>Agerpres</t>
  </si>
  <si>
    <t>monitorizare flux știri</t>
  </si>
  <si>
    <t>tmau</t>
  </si>
  <si>
    <t>Monitorul Oficial</t>
  </si>
  <si>
    <t>servicii abonament MO</t>
  </si>
  <si>
    <t>Mediafax</t>
  </si>
  <si>
    <t>Media Image Monitor</t>
  </si>
  <si>
    <t>servicii on line</t>
  </si>
  <si>
    <t>publicari ordine</t>
  </si>
  <si>
    <t>Travel Time</t>
  </si>
  <si>
    <t>bilet avion</t>
  </si>
  <si>
    <t>ECDL</t>
  </si>
  <si>
    <t>taxa inscriere</t>
  </si>
  <si>
    <t>taxa permis ecdl</t>
  </si>
  <si>
    <t>CN Aeroporturi</t>
  </si>
  <si>
    <t>servicii protocol</t>
  </si>
  <si>
    <t>total</t>
  </si>
  <si>
    <t>MINISTERUL FINANŢELOR PUBLICE</t>
  </si>
  <si>
    <t>CAPITOLUL  51.01 "AUTORITĂŢI PUBLICE ŞI ACŢIUNI EXTERNE</t>
  </si>
  <si>
    <t>TITLUL 56 "PROIECTE CU FINANŢARE DIN FONDURI EXTERNE NERAMBURSABILE (FEN) POSTADERARE"</t>
  </si>
  <si>
    <t>Data</t>
  </si>
  <si>
    <t>Document</t>
  </si>
  <si>
    <t>Explicaţii</t>
  </si>
  <si>
    <t>Furnizor/Beneficiar suma</t>
  </si>
  <si>
    <t>Suma (lei)</t>
  </si>
  <si>
    <t>OP 7598</t>
  </si>
  <si>
    <t>Alimentare cont deplasare Bruxelles  –SMIS 1112 – 56.19.01</t>
  </si>
  <si>
    <t>MFP</t>
  </si>
  <si>
    <t>OP 7599</t>
  </si>
  <si>
    <t>Alimentare cont deplasare Bruxelles  –SMIS 1112 – 56.19.02</t>
  </si>
  <si>
    <t>TOTAL TITLU</t>
  </si>
  <si>
    <t xml:space="preserve">CAP 51.01 "AUTORITATI PUBLICE SI ACTIUNI EXTERNE" </t>
  </si>
  <si>
    <t>TITLUL 71 "ACTIVE NEFINANCIARE"</t>
  </si>
  <si>
    <t>Suma</t>
  </si>
  <si>
    <t>OP 7674</t>
  </si>
  <si>
    <t xml:space="preserve">Proiectare automatizare punct termic </t>
  </si>
  <si>
    <t xml:space="preserve">Adca Proiect Group 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</si>
  <si>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</si>
  <si>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</si>
  <si>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</si>
  <si>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</si>
  <si>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</si>
  <si>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</si>
  <si>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PERSOANA JURIDICA</t>
  </si>
  <si>
    <t>cheltuieli judecată dosar 528/315/2013</t>
  </si>
  <si>
    <t>cheltuieli judecată + executare dosar 400/315/2013</t>
  </si>
  <si>
    <t>cheltuieli judecată dosar 258/315/2013</t>
  </si>
  <si>
    <t>cheltuieli judecată dosar 331/315/2013</t>
  </si>
  <si>
    <t>BIROU EXPERTIZE</t>
  </si>
  <si>
    <t>onorariu expertiza dosar 7160/302/2014</t>
  </si>
  <si>
    <t>PERSOANA FIZICA</t>
  </si>
  <si>
    <t>cheltuieli judecată dosar 5250/100/2012</t>
  </si>
  <si>
    <t>cheltuieli judecată dosar 1291/333/2013</t>
  </si>
  <si>
    <t>cheltuieli judecată dosar 22155/245/2010</t>
  </si>
  <si>
    <t>cheltuieli judecată dosar 5996/108/2012</t>
  </si>
  <si>
    <t>cheltuieli executare dosar 106/2011</t>
  </si>
  <si>
    <t>cheltuieli judecată dosar 1291/333/2013 și 756/45/2013</t>
  </si>
  <si>
    <t>cheltuieli fotocopiere dosar 266/2013</t>
  </si>
  <si>
    <t>BUGET DE STAT</t>
  </si>
  <si>
    <t>cheltuieli judiciare dosar 5282/97/2014</t>
  </si>
  <si>
    <t>cheltuieli judecată dosar 1635/119/2012</t>
  </si>
  <si>
    <t>cheltuieli judecată dosar 3040/314/2013</t>
  </si>
  <si>
    <t>cheltuieli judecată dosar 8048/245/2011</t>
  </si>
  <si>
    <t>cheltuieli judecată dosar 7062/40/2012</t>
  </si>
  <si>
    <t>cheltuieli judecată dosar 13611/111/2012</t>
  </si>
  <si>
    <t>cheltuieli judecată dosar 6492/62/2012</t>
  </si>
  <si>
    <t>cheltuieli judecată dosar 463/85/2013</t>
  </si>
  <si>
    <t>cheltuieli judecată dosar 73753/3/2011</t>
  </si>
  <si>
    <t>cheltuieli judecată dosar 7701/117/2012</t>
  </si>
  <si>
    <t>cheltuieli judecată dosar 3480/182/2010</t>
  </si>
  <si>
    <t>cheltuieli judecată dosar 1326/104/2012</t>
  </si>
  <si>
    <t>cheltuieli judecată dosar 12740/318/2013</t>
  </si>
  <si>
    <t>cheltuieli judecată dosar 8027/121/2012</t>
  </si>
  <si>
    <t>cheltuieli judecată dosar 18736/245/2010 DE 1640/2012</t>
  </si>
  <si>
    <t>cheltuieli judecata+executare dosar 6056/99/2010 DE 899/2013</t>
  </si>
  <si>
    <t>cheltuieli judecată dosar 7146/83/2012</t>
  </si>
  <si>
    <t>cheltuieli judecată dosar 5741/296/2011</t>
  </si>
  <si>
    <t>cheltuieli judecată dosar 16841/306/2009</t>
  </si>
  <si>
    <t>cheltuieli judecată dosar 1706/83/2012</t>
  </si>
  <si>
    <t>cheltuieli judecată dosar 386/44/2014</t>
  </si>
  <si>
    <t>cheltuieli judecată dosar 230/104/2014</t>
  </si>
  <si>
    <t>cheltuieli judecată dosar 9093/231/2014</t>
  </si>
  <si>
    <t>cheltuieli judecată dosar 4273/296/2011</t>
  </si>
  <si>
    <t>cheltuieli judecată dosar 10287/271/2011</t>
  </si>
  <si>
    <t>cheltuieli judecată dosar 524/787/2012</t>
  </si>
  <si>
    <t>cheltuieli judecată dosar 20361/301/2011</t>
  </si>
  <si>
    <t>cheltuieli judecată dosar 396/121/2013</t>
  </si>
  <si>
    <t xml:space="preserve">cheltuieli judiciare dosar 1057/40/2013 </t>
  </si>
  <si>
    <t>cheltuieli judiciare dosar 309/64/2013</t>
  </si>
  <si>
    <t>cheltuieli judiciare dosar 1233/322/2013</t>
  </si>
  <si>
    <t>cheltuieli judiciare dosar 2523/119/2012</t>
  </si>
  <si>
    <t>cheltuieli judecată dosar 9254/296/2012</t>
  </si>
  <si>
    <t>cheltuieli judecată dosar 1830/83/2012</t>
  </si>
  <si>
    <t>cheltuieli judiciare dosar 2553/114/2014</t>
  </si>
  <si>
    <t>cheltuieli judiciare dosar 581/88/2014</t>
  </si>
  <si>
    <t>cheltuieli judecată dosar 5065/296/2011</t>
  </si>
  <si>
    <t>TOTAL</t>
  </si>
  <si>
    <t>TITLUL 59 "ALTE CHELTUIELI"</t>
  </si>
  <si>
    <t>Nr.crt</t>
  </si>
  <si>
    <t>despagubire dosar 6492/62/2012</t>
  </si>
  <si>
    <t>despagubire dosar 4927/109/2013</t>
  </si>
  <si>
    <t>dosar executare 111/2014</t>
  </si>
  <si>
    <t>despagubire dosar 13611/111/2012</t>
  </si>
  <si>
    <t>despagubire dosar 10351/63/2012</t>
  </si>
  <si>
    <t>dosar executare 1/2014</t>
  </si>
  <si>
    <t>dosar executare 1491/2013</t>
  </si>
  <si>
    <t>dosar executare 433/2014</t>
  </si>
  <si>
    <t>dosar executare 205/2014</t>
  </si>
  <si>
    <t>despagubire dosar 21675/318/2010</t>
  </si>
  <si>
    <t>despagubire CEDO</t>
  </si>
  <si>
    <t>dosar executare 1670/2014</t>
  </si>
  <si>
    <t>dosar executare 46/2014</t>
  </si>
  <si>
    <t>dosar executare 836/2014</t>
  </si>
  <si>
    <t>dosar executare 1720/2013</t>
  </si>
  <si>
    <t>dosar executare 124/2014</t>
  </si>
  <si>
    <t>CEC BANK SA</t>
  </si>
  <si>
    <t>consemnari CEC LG.165/2013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</si>
</sst>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\ _l_e_i_-;\-* #,##0.00\ _l_e_i_-;_-* \-??\ _l_e_i_-;_-@_-"/>
    <numFmt numFmtId="166" formatCode="#,##0.00"/>
    <numFmt numFmtId="167" formatCode="D\ MMM\ YY"/>
    <numFmt numFmtId="168" formatCode="DD/MM/YYYY"/>
    <numFmt numFmtId="169" formatCode="#,###.00"/>
    <numFmt numFmtId="170" formatCode="#,##0"/>
    <numFmt numFmtId="171" formatCode="@"/>
    <numFmt numFmtId="172" formatCode="DD/MM/YY;@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132">
    <xf numFmtId="164" fontId="0" fillId="0" borderId="0" xfId="0" applyAlignment="1">
      <alignment/>
    </xf>
    <xf numFmtId="164" fontId="19" fillId="0" borderId="0" xfId="0" applyFont="1" applyAlignment="1">
      <alignment/>
    </xf>
    <xf numFmtId="166" fontId="0" fillId="0" borderId="0" xfId="0" applyNumberFormat="1" applyAlignment="1">
      <alignment/>
    </xf>
    <xf numFmtId="167" fontId="19" fillId="0" borderId="0" xfId="0" applyNumberFormat="1" applyFont="1" applyAlignment="1">
      <alignment/>
    </xf>
    <xf numFmtId="164" fontId="19" fillId="0" borderId="0" xfId="0" applyFont="1" applyAlignment="1">
      <alignment horizontal="right"/>
    </xf>
    <xf numFmtId="168" fontId="19" fillId="0" borderId="0" xfId="0" applyNumberFormat="1" applyFont="1" applyAlignment="1">
      <alignment/>
    </xf>
    <xf numFmtId="164" fontId="19" fillId="0" borderId="1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10" xfId="0" applyFont="1" applyBorder="1" applyAlignment="1">
      <alignment horizontal="left"/>
    </xf>
    <xf numFmtId="169" fontId="0" fillId="0" borderId="10" xfId="0" applyNumberFormat="1" applyFont="1" applyBorder="1" applyAlignment="1">
      <alignment horizontal="right"/>
    </xf>
    <xf numFmtId="168" fontId="19" fillId="0" borderId="10" xfId="0" applyNumberFormat="1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10" xfId="0" applyBorder="1" applyAlignment="1">
      <alignment/>
    </xf>
    <xf numFmtId="169" fontId="0" fillId="0" borderId="10" xfId="0" applyNumberFormat="1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Border="1" applyAlignment="1">
      <alignment/>
    </xf>
    <xf numFmtId="164" fontId="0" fillId="0" borderId="11" xfId="0" applyBorder="1" applyAlignment="1">
      <alignment/>
    </xf>
    <xf numFmtId="169" fontId="0" fillId="0" borderId="11" xfId="0" applyNumberFormat="1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14" xfId="0" applyBorder="1" applyAlignment="1">
      <alignment/>
    </xf>
    <xf numFmtId="164" fontId="0" fillId="0" borderId="13" xfId="0" applyBorder="1" applyAlignment="1">
      <alignment/>
    </xf>
    <xf numFmtId="169" fontId="0" fillId="0" borderId="13" xfId="0" applyNumberFormat="1" applyFont="1" applyBorder="1" applyAlignment="1">
      <alignment/>
    </xf>
    <xf numFmtId="164" fontId="19" fillId="0" borderId="10" xfId="0" applyFont="1" applyBorder="1" applyAlignment="1">
      <alignment/>
    </xf>
    <xf numFmtId="164" fontId="19" fillId="0" borderId="13" xfId="0" applyFont="1" applyBorder="1" applyAlignment="1">
      <alignment/>
    </xf>
    <xf numFmtId="164" fontId="0" fillId="0" borderId="15" xfId="0" applyFont="1" applyBorder="1" applyAlignment="1">
      <alignment/>
    </xf>
    <xf numFmtId="169" fontId="0" fillId="0" borderId="15" xfId="0" applyNumberFormat="1" applyFont="1" applyBorder="1" applyAlignment="1">
      <alignment/>
    </xf>
    <xf numFmtId="170" fontId="0" fillId="0" borderId="15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13" xfId="0" applyFont="1" applyFill="1" applyBorder="1" applyAlignment="1">
      <alignment/>
    </xf>
    <xf numFmtId="170" fontId="0" fillId="0" borderId="11" xfId="0" applyNumberFormat="1" applyFont="1" applyBorder="1" applyAlignment="1">
      <alignment/>
    </xf>
    <xf numFmtId="164" fontId="19" fillId="0" borderId="15" xfId="0" applyFont="1" applyBorder="1" applyAlignment="1">
      <alignment/>
    </xf>
    <xf numFmtId="170" fontId="0" fillId="0" borderId="0" xfId="0" applyNumberFormat="1" applyFont="1" applyBorder="1" applyAlignment="1">
      <alignment/>
    </xf>
    <xf numFmtId="164" fontId="19" fillId="0" borderId="0" xfId="0" applyFont="1" applyBorder="1" applyAlignment="1">
      <alignment/>
    </xf>
    <xf numFmtId="164" fontId="0" fillId="0" borderId="16" xfId="0" applyFont="1" applyBorder="1" applyAlignment="1">
      <alignment/>
    </xf>
    <xf numFmtId="169" fontId="0" fillId="0" borderId="16" xfId="0" applyNumberFormat="1" applyFont="1" applyBorder="1" applyAlignment="1">
      <alignment/>
    </xf>
    <xf numFmtId="170" fontId="0" fillId="0" borderId="16" xfId="0" applyNumberFormat="1" applyFont="1" applyBorder="1" applyAlignment="1">
      <alignment/>
    </xf>
    <xf numFmtId="164" fontId="19" fillId="0" borderId="17" xfId="0" applyFont="1" applyBorder="1" applyAlignment="1">
      <alignment horizontal="center" vertical="center" wrapText="1"/>
    </xf>
    <xf numFmtId="164" fontId="19" fillId="0" borderId="17" xfId="0" applyFont="1" applyBorder="1" applyAlignment="1">
      <alignment horizontal="center" vertical="center"/>
    </xf>
    <xf numFmtId="164" fontId="19" fillId="0" borderId="18" xfId="0" applyFont="1" applyBorder="1" applyAlignment="1">
      <alignment horizontal="center" vertical="center"/>
    </xf>
    <xf numFmtId="164" fontId="0" fillId="0" borderId="19" xfId="0" applyBorder="1" applyAlignment="1">
      <alignment/>
    </xf>
    <xf numFmtId="168" fontId="0" fillId="0" borderId="20" xfId="0" applyNumberFormat="1" applyFont="1" applyBorder="1" applyAlignment="1">
      <alignment/>
    </xf>
    <xf numFmtId="164" fontId="0" fillId="0" borderId="16" xfId="0" applyFill="1" applyBorder="1" applyAlignment="1">
      <alignment/>
    </xf>
    <xf numFmtId="165" fontId="0" fillId="0" borderId="21" xfId="15" applyFont="1" applyFill="1" applyBorder="1" applyAlignment="1" applyProtection="1">
      <alignment/>
      <protection/>
    </xf>
    <xf numFmtId="164" fontId="0" fillId="0" borderId="22" xfId="0" applyBorder="1" applyAlignment="1">
      <alignment/>
    </xf>
    <xf numFmtId="168" fontId="0" fillId="0" borderId="10" xfId="0" applyNumberFormat="1" applyFont="1" applyBorder="1" applyAlignment="1">
      <alignment/>
    </xf>
    <xf numFmtId="164" fontId="0" fillId="0" borderId="10" xfId="0" applyFont="1" applyFill="1" applyBorder="1" applyAlignment="1">
      <alignment/>
    </xf>
    <xf numFmtId="165" fontId="0" fillId="0" borderId="23" xfId="15" applyFont="1" applyFill="1" applyBorder="1" applyAlignment="1" applyProtection="1">
      <alignment/>
      <protection/>
    </xf>
    <xf numFmtId="164" fontId="0" fillId="0" borderId="22" xfId="0" applyFill="1" applyBorder="1" applyAlignment="1">
      <alignment/>
    </xf>
    <xf numFmtId="164" fontId="0" fillId="0" borderId="24" xfId="0" applyFill="1" applyBorder="1" applyAlignment="1">
      <alignment/>
    </xf>
    <xf numFmtId="165" fontId="0" fillId="0" borderId="25" xfId="15" applyFont="1" applyFill="1" applyBorder="1" applyAlignment="1" applyProtection="1">
      <alignment/>
      <protection/>
    </xf>
    <xf numFmtId="164" fontId="0" fillId="0" borderId="26" xfId="0" applyFont="1" applyBorder="1" applyAlignment="1">
      <alignment/>
    </xf>
    <xf numFmtId="168" fontId="0" fillId="0" borderId="13" xfId="0" applyNumberFormat="1" applyFont="1" applyBorder="1" applyAlignment="1">
      <alignment/>
    </xf>
    <xf numFmtId="165" fontId="0" fillId="0" borderId="10" xfId="15" applyFont="1" applyFill="1" applyBorder="1" applyAlignment="1" applyProtection="1">
      <alignment/>
      <protection/>
    </xf>
    <xf numFmtId="164" fontId="0" fillId="0" borderId="26" xfId="0" applyFont="1" applyFill="1" applyBorder="1" applyAlignment="1">
      <alignment/>
    </xf>
    <xf numFmtId="164" fontId="0" fillId="0" borderId="11" xfId="0" applyFill="1" applyBorder="1" applyAlignment="1">
      <alignment/>
    </xf>
    <xf numFmtId="168" fontId="0" fillId="0" borderId="27" xfId="0" applyNumberFormat="1" applyBorder="1" applyAlignment="1">
      <alignment/>
    </xf>
    <xf numFmtId="164" fontId="0" fillId="0" borderId="27" xfId="0" applyFill="1" applyBorder="1" applyAlignment="1">
      <alignment/>
    </xf>
    <xf numFmtId="164" fontId="0" fillId="0" borderId="27" xfId="0" applyBorder="1" applyAlignment="1">
      <alignment/>
    </xf>
    <xf numFmtId="164" fontId="19" fillId="0" borderId="27" xfId="0" applyFont="1" applyBorder="1" applyAlignment="1">
      <alignment horizontal="right"/>
    </xf>
    <xf numFmtId="165" fontId="19" fillId="0" borderId="28" xfId="15" applyFont="1" applyFill="1" applyBorder="1" applyAlignment="1" applyProtection="1">
      <alignment/>
      <protection/>
    </xf>
    <xf numFmtId="164" fontId="20" fillId="0" borderId="0" xfId="58" applyFont="1" applyAlignment="1">
      <alignment horizontal="center"/>
      <protection/>
    </xf>
    <xf numFmtId="164" fontId="20" fillId="0" borderId="0" xfId="58" applyFont="1">
      <alignment/>
      <protection/>
    </xf>
    <xf numFmtId="164" fontId="21" fillId="0" borderId="0" xfId="58" applyFont="1" applyAlignment="1">
      <alignment horizontal="center"/>
      <protection/>
    </xf>
    <xf numFmtId="164" fontId="21" fillId="0" borderId="0" xfId="58" applyFont="1" applyAlignment="1">
      <alignment horizontal="left"/>
      <protection/>
    </xf>
    <xf numFmtId="164" fontId="22" fillId="24" borderId="0" xfId="58" applyNumberFormat="1" applyFont="1" applyFill="1" applyBorder="1" applyAlignment="1">
      <alignment horizontal="left" wrapText="1"/>
      <protection/>
    </xf>
    <xf numFmtId="164" fontId="22" fillId="24" borderId="0" xfId="58" applyNumberFormat="1" applyFont="1" applyFill="1" applyBorder="1" applyAlignment="1">
      <alignment horizontal="center" wrapText="1"/>
      <protection/>
    </xf>
    <xf numFmtId="164" fontId="22" fillId="0" borderId="0" xfId="58" applyFont="1" applyBorder="1" applyAlignment="1">
      <alignment horizontal="center" wrapText="1"/>
      <protection/>
    </xf>
    <xf numFmtId="164" fontId="22" fillId="0" borderId="0" xfId="58" applyFont="1" applyBorder="1" applyAlignment="1">
      <alignment wrapText="1"/>
      <protection/>
    </xf>
    <xf numFmtId="164" fontId="20" fillId="0" borderId="0" xfId="58" applyFont="1" applyBorder="1">
      <alignment/>
      <protection/>
    </xf>
    <xf numFmtId="164" fontId="22" fillId="0" borderId="0" xfId="58" applyFont="1" applyFill="1" applyBorder="1" applyAlignment="1">
      <alignment horizontal="center"/>
      <protection/>
    </xf>
    <xf numFmtId="164" fontId="21" fillId="0" borderId="29" xfId="58" applyFont="1" applyBorder="1" applyAlignment="1">
      <alignment horizontal="center"/>
      <protection/>
    </xf>
    <xf numFmtId="164" fontId="21" fillId="0" borderId="30" xfId="58" applyFont="1" applyBorder="1" applyAlignment="1">
      <alignment horizontal="center"/>
      <protection/>
    </xf>
    <xf numFmtId="164" fontId="21" fillId="0" borderId="31" xfId="58" applyFont="1" applyBorder="1" applyAlignment="1">
      <alignment horizontal="center" wrapText="1"/>
      <protection/>
    </xf>
    <xf numFmtId="164" fontId="21" fillId="0" borderId="32" xfId="58" applyFont="1" applyBorder="1" applyAlignment="1">
      <alignment horizontal="center"/>
      <protection/>
    </xf>
    <xf numFmtId="168" fontId="20" fillId="0" borderId="10" xfId="0" applyNumberFormat="1" applyFont="1" applyBorder="1" applyAlignment="1">
      <alignment horizontal="center"/>
    </xf>
    <xf numFmtId="164" fontId="20" fillId="0" borderId="10" xfId="0" applyFont="1" applyBorder="1" applyAlignment="1">
      <alignment horizontal="center"/>
    </xf>
    <xf numFmtId="164" fontId="20" fillId="0" borderId="10" xfId="0" applyFont="1" applyBorder="1" applyAlignment="1">
      <alignment vertical="center" wrapText="1"/>
    </xf>
    <xf numFmtId="164" fontId="20" fillId="0" borderId="10" xfId="0" applyFont="1" applyBorder="1" applyAlignment="1">
      <alignment horizontal="center" wrapText="1"/>
    </xf>
    <xf numFmtId="166" fontId="20" fillId="0" borderId="10" xfId="0" applyNumberFormat="1" applyFont="1" applyBorder="1" applyAlignment="1">
      <alignment/>
    </xf>
    <xf numFmtId="164" fontId="20" fillId="0" borderId="0" xfId="0" applyFont="1" applyAlignment="1">
      <alignment/>
    </xf>
    <xf numFmtId="166" fontId="20" fillId="0" borderId="0" xfId="0" applyNumberFormat="1" applyFont="1" applyAlignment="1">
      <alignment/>
    </xf>
    <xf numFmtId="164" fontId="20" fillId="0" borderId="13" xfId="0" applyFont="1" applyBorder="1" applyAlignment="1">
      <alignment horizontal="center" wrapText="1"/>
    </xf>
    <xf numFmtId="164" fontId="20" fillId="0" borderId="13" xfId="0" applyFont="1" applyBorder="1" applyAlignment="1">
      <alignment horizontal="center"/>
    </xf>
    <xf numFmtId="164" fontId="23" fillId="0" borderId="33" xfId="0" applyFont="1" applyBorder="1" applyAlignment="1">
      <alignment horizontal="center"/>
    </xf>
    <xf numFmtId="168" fontId="20" fillId="0" borderId="34" xfId="0" applyNumberFormat="1" applyFont="1" applyBorder="1" applyAlignment="1">
      <alignment horizontal="center"/>
    </xf>
    <xf numFmtId="164" fontId="20" fillId="0" borderId="10" xfId="0" applyFont="1" applyBorder="1" applyAlignment="1">
      <alignment horizontal="left" wrapText="1"/>
    </xf>
    <xf numFmtId="164" fontId="20" fillId="0" borderId="35" xfId="58" applyFont="1" applyBorder="1" applyAlignment="1">
      <alignment horizontal="center"/>
      <protection/>
    </xf>
    <xf numFmtId="164" fontId="20" fillId="0" borderId="11" xfId="58" applyFont="1" applyBorder="1" applyAlignment="1">
      <alignment horizontal="center"/>
      <protection/>
    </xf>
    <xf numFmtId="164" fontId="20" fillId="0" borderId="11" xfId="58" applyFont="1" applyBorder="1">
      <alignment/>
      <protection/>
    </xf>
    <xf numFmtId="166" fontId="20" fillId="0" borderId="36" xfId="58" applyNumberFormat="1" applyFont="1" applyBorder="1">
      <alignment/>
      <protection/>
    </xf>
    <xf numFmtId="164" fontId="14" fillId="0" borderId="0" xfId="58">
      <alignment/>
      <protection/>
    </xf>
    <xf numFmtId="164" fontId="22" fillId="0" borderId="0" xfId="58" applyFont="1" applyFill="1" applyBorder="1" applyAlignment="1">
      <alignment horizontal="left"/>
      <protection/>
    </xf>
    <xf numFmtId="171" fontId="22" fillId="0" borderId="0" xfId="58" applyNumberFormat="1" applyFont="1" applyFill="1" applyBorder="1" applyAlignment="1">
      <alignment horizontal="left"/>
      <protection/>
    </xf>
    <xf numFmtId="171" fontId="22" fillId="0" borderId="0" xfId="58" applyNumberFormat="1" applyFont="1" applyFill="1" applyBorder="1" applyAlignment="1">
      <alignment horizontal="center"/>
      <protection/>
    </xf>
    <xf numFmtId="164" fontId="21" fillId="0" borderId="19" xfId="58" applyFont="1" applyBorder="1" applyAlignment="1">
      <alignment horizontal="center"/>
      <protection/>
    </xf>
    <xf numFmtId="164" fontId="21" fillId="0" borderId="16" xfId="58" applyFont="1" applyBorder="1" applyAlignment="1">
      <alignment horizontal="center"/>
      <protection/>
    </xf>
    <xf numFmtId="164" fontId="21" fillId="0" borderId="37" xfId="58" applyFont="1" applyBorder="1" applyAlignment="1">
      <alignment horizontal="center"/>
      <protection/>
    </xf>
    <xf numFmtId="172" fontId="20" fillId="0" borderId="38" xfId="58" applyNumberFormat="1" applyFont="1" applyBorder="1" applyAlignment="1">
      <alignment horizontal="left"/>
      <protection/>
    </xf>
    <xf numFmtId="164" fontId="20" fillId="0" borderId="10" xfId="58" applyFont="1" applyBorder="1" applyAlignment="1">
      <alignment horizontal="left"/>
      <protection/>
    </xf>
    <xf numFmtId="164" fontId="20" fillId="0" borderId="10" xfId="58" applyNumberFormat="1" applyFont="1" applyBorder="1" applyAlignment="1">
      <alignment horizontal="left" vertical="center" wrapText="1"/>
      <protection/>
    </xf>
    <xf numFmtId="164" fontId="20" fillId="0" borderId="10" xfId="58" applyFont="1" applyBorder="1" applyAlignment="1">
      <alignment horizontal="center" wrapText="1"/>
      <protection/>
    </xf>
    <xf numFmtId="166" fontId="20" fillId="0" borderId="23" xfId="58" applyNumberFormat="1" applyFont="1" applyBorder="1" applyAlignment="1">
      <alignment horizontal="right"/>
      <protection/>
    </xf>
    <xf numFmtId="164" fontId="14" fillId="0" borderId="10" xfId="58" applyFont="1" applyBorder="1" applyAlignment="1">
      <alignment horizontal="center" wrapText="1"/>
      <protection/>
    </xf>
    <xf numFmtId="164" fontId="0" fillId="0" borderId="0" xfId="60">
      <alignment/>
      <protection/>
    </xf>
    <xf numFmtId="164" fontId="0" fillId="0" borderId="0" xfId="60" applyAlignment="1">
      <alignment wrapText="1"/>
      <protection/>
    </xf>
    <xf numFmtId="164" fontId="0" fillId="0" borderId="0" xfId="63">
      <alignment/>
      <protection/>
    </xf>
    <xf numFmtId="164" fontId="0" fillId="0" borderId="0" xfId="63" applyAlignment="1">
      <alignment wrapText="1"/>
      <protection/>
    </xf>
    <xf numFmtId="164" fontId="19" fillId="0" borderId="0" xfId="60" applyFont="1">
      <alignment/>
      <protection/>
    </xf>
    <xf numFmtId="164" fontId="19" fillId="0" borderId="0" xfId="63" applyFont="1">
      <alignment/>
      <protection/>
    </xf>
    <xf numFmtId="164" fontId="0" fillId="0" borderId="0" xfId="63" applyBorder="1" applyAlignment="1">
      <alignment wrapText="1"/>
      <protection/>
    </xf>
    <xf numFmtId="171" fontId="19" fillId="0" borderId="0" xfId="63" applyNumberFormat="1" applyFont="1">
      <alignment/>
      <protection/>
    </xf>
    <xf numFmtId="164" fontId="19" fillId="0" borderId="10" xfId="63" applyFont="1" applyBorder="1" applyAlignment="1">
      <alignment horizontal="center" vertical="center" wrapText="1"/>
      <protection/>
    </xf>
    <xf numFmtId="164" fontId="19" fillId="0" borderId="39" xfId="63" applyFont="1" applyBorder="1" applyAlignment="1">
      <alignment horizontal="center" vertical="center"/>
      <protection/>
    </xf>
    <xf numFmtId="164" fontId="19" fillId="0" borderId="39" xfId="63" applyFont="1" applyBorder="1" applyAlignment="1">
      <alignment horizontal="center" vertical="center" wrapText="1"/>
      <protection/>
    </xf>
    <xf numFmtId="164" fontId="19" fillId="0" borderId="39" xfId="60" applyFont="1" applyBorder="1" applyAlignment="1">
      <alignment horizontal="center" vertical="center"/>
      <protection/>
    </xf>
    <xf numFmtId="164" fontId="0" fillId="0" borderId="10" xfId="63" applyFont="1" applyBorder="1" applyAlignment="1">
      <alignment horizontal="center" vertical="center"/>
      <protection/>
    </xf>
    <xf numFmtId="168" fontId="0" fillId="0" borderId="10" xfId="60" applyNumberFormat="1" applyFont="1" applyBorder="1" applyAlignment="1">
      <alignment horizontal="center"/>
      <protection/>
    </xf>
    <xf numFmtId="164" fontId="0" fillId="0" borderId="10" xfId="60" applyFont="1" applyBorder="1" applyAlignment="1">
      <alignment horizontal="center"/>
      <protection/>
    </xf>
    <xf numFmtId="164" fontId="0" fillId="0" borderId="33" xfId="0" applyFont="1" applyBorder="1" applyAlignment="1">
      <alignment wrapText="1"/>
    </xf>
    <xf numFmtId="166" fontId="0" fillId="0" borderId="33" xfId="0" applyNumberFormat="1" applyBorder="1" applyAlignment="1">
      <alignment/>
    </xf>
    <xf numFmtId="166" fontId="0" fillId="0" borderId="10" xfId="60" applyNumberFormat="1" applyFont="1" applyBorder="1" applyAlignment="1">
      <alignment horizontal="right"/>
      <protection/>
    </xf>
    <xf numFmtId="164" fontId="24" fillId="0" borderId="10" xfId="63" applyFont="1" applyBorder="1" applyAlignment="1">
      <alignment horizontal="center" vertical="center"/>
      <protection/>
    </xf>
    <xf numFmtId="164" fontId="19" fillId="0" borderId="40" xfId="63" applyFont="1" applyBorder="1" applyAlignment="1">
      <alignment horizontal="center" vertical="center" wrapText="1"/>
      <protection/>
    </xf>
    <xf numFmtId="164" fontId="19" fillId="0" borderId="40" xfId="63" applyFont="1" applyBorder="1" applyAlignment="1">
      <alignment horizontal="center" vertical="center"/>
      <protection/>
    </xf>
    <xf numFmtId="166" fontId="24" fillId="0" borderId="40" xfId="60" applyNumberFormat="1" applyFont="1" applyBorder="1" applyAlignment="1">
      <alignment horizontal="right" vertical="center"/>
      <protection/>
    </xf>
    <xf numFmtId="164" fontId="0" fillId="0" borderId="0" xfId="63" applyBorder="1">
      <alignment/>
      <protection/>
    </xf>
    <xf numFmtId="164" fontId="19" fillId="0" borderId="10" xfId="63" applyFont="1" applyBorder="1" applyAlignment="1">
      <alignment horizontal="center" vertical="center"/>
      <protection/>
    </xf>
    <xf numFmtId="164" fontId="19" fillId="0" borderId="10" xfId="60" applyFont="1" applyBorder="1" applyAlignment="1">
      <alignment horizontal="center" vertical="center"/>
      <protection/>
    </xf>
    <xf numFmtId="164" fontId="0" fillId="0" borderId="33" xfId="0" applyFont="1" applyBorder="1" applyAlignment="1">
      <alignment/>
    </xf>
    <xf numFmtId="164" fontId="24" fillId="0" borderId="10" xfId="62" applyFont="1" applyBorder="1">
      <alignment/>
      <protection/>
    </xf>
    <xf numFmtId="164" fontId="0" fillId="0" borderId="10" xfId="62" applyBorder="1">
      <alignment/>
      <protection/>
    </xf>
    <xf numFmtId="166" fontId="24" fillId="0" borderId="10" xfId="62" applyNumberFormat="1" applyFont="1" applyBorder="1" applyAlignment="1">
      <alignment horizontal="right"/>
      <protection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_macheta" xfId="59"/>
    <cellStyle name="Normal 3" xfId="60"/>
    <cellStyle name="Normal 3_macheta" xfId="61"/>
    <cellStyle name="Normal_Sheet2" xfId="62"/>
    <cellStyle name="Normal_Sheet2 2" xfId="63"/>
    <cellStyle name="Note" xfId="64"/>
    <cellStyle name="Output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K63"/>
  <sheetViews>
    <sheetView workbookViewId="0" topLeftCell="C38">
      <selection activeCell="F67" sqref="F67"/>
    </sheetView>
  </sheetViews>
  <sheetFormatPr defaultColWidth="9.140625" defaultRowHeight="12.75"/>
  <cols>
    <col min="1" max="2" width="0" style="0" hidden="1" customWidth="1"/>
    <col min="3" max="3" width="23.7109375" style="0" customWidth="1"/>
    <col min="4" max="4" width="7.421875" style="0" customWidth="1"/>
    <col min="5" max="5" width="6.421875" style="0" customWidth="1"/>
    <col min="6" max="6" width="15.7109375" style="0" customWidth="1"/>
    <col min="7" max="7" width="35.00390625" style="0" customWidth="1"/>
    <col min="8" max="16384" width="8.7109375" style="0" customWidth="1"/>
  </cols>
  <sheetData>
    <row r="1" spans="3:6" ht="14.25">
      <c r="C1" s="1" t="s">
        <v>0</v>
      </c>
      <c r="D1" s="1"/>
      <c r="E1" s="1"/>
      <c r="F1" s="1"/>
    </row>
    <row r="2" ht="14.25" hidden="1"/>
    <row r="4" spans="3:7" ht="14.25">
      <c r="C4" s="1" t="s">
        <v>1</v>
      </c>
      <c r="D4" s="1"/>
      <c r="E4" s="1"/>
      <c r="F4" s="1"/>
      <c r="G4" s="1"/>
    </row>
    <row r="5" spans="3:11" ht="14.25">
      <c r="C5" s="1" t="s">
        <v>2</v>
      </c>
      <c r="D5" s="1"/>
      <c r="E5" s="1"/>
      <c r="F5" s="1"/>
      <c r="K5" s="2"/>
    </row>
    <row r="6" spans="3:11" ht="14.25" hidden="1">
      <c r="C6" s="1"/>
      <c r="D6" s="1"/>
      <c r="E6" s="1"/>
      <c r="F6" s="1"/>
      <c r="K6" s="2"/>
    </row>
    <row r="7" spans="3:11" ht="14.25" hidden="1">
      <c r="C7" s="1"/>
      <c r="D7" s="1"/>
      <c r="E7" s="1"/>
      <c r="F7" s="1"/>
      <c r="K7" s="2"/>
    </row>
    <row r="8" spans="3:11" ht="14.25" hidden="1">
      <c r="C8" s="1"/>
      <c r="D8" s="1"/>
      <c r="E8" s="1"/>
      <c r="F8" s="1"/>
      <c r="K8" s="2"/>
    </row>
    <row r="9" spans="3:11" ht="14.25">
      <c r="C9" s="1"/>
      <c r="D9" s="3"/>
      <c r="F9" s="4" t="s">
        <v>3</v>
      </c>
      <c r="G9" s="5" t="s">
        <v>4</v>
      </c>
      <c r="K9" s="2"/>
    </row>
    <row r="10" spans="3:11" ht="14.25" hidden="1">
      <c r="C10" s="1"/>
      <c r="D10" s="3"/>
      <c r="E10" s="1"/>
      <c r="F10" s="5"/>
      <c r="K10" s="2"/>
    </row>
    <row r="11" spans="4:6" ht="14.25">
      <c r="D11" s="1"/>
      <c r="E11" s="1"/>
      <c r="F11" s="1"/>
    </row>
    <row r="12" spans="3:10" ht="25.5" customHeight="1">
      <c r="C12" s="6" t="s">
        <v>5</v>
      </c>
      <c r="D12" s="6" t="s">
        <v>6</v>
      </c>
      <c r="E12" s="6" t="s">
        <v>7</v>
      </c>
      <c r="F12" s="6" t="s">
        <v>8</v>
      </c>
      <c r="G12" s="6" t="s">
        <v>9</v>
      </c>
      <c r="H12" s="7"/>
      <c r="I12" s="7"/>
      <c r="J12" s="7"/>
    </row>
    <row r="13" spans="3:10" ht="12.75" customHeight="1">
      <c r="C13" s="8" t="s">
        <v>10</v>
      </c>
      <c r="D13" s="6"/>
      <c r="E13" s="6"/>
      <c r="F13" s="9">
        <v>81397884</v>
      </c>
      <c r="G13" s="6"/>
      <c r="H13" s="7"/>
      <c r="I13" s="7"/>
      <c r="J13" s="7"/>
    </row>
    <row r="14" spans="3:10" ht="14.25">
      <c r="C14" s="10" t="s">
        <v>11</v>
      </c>
      <c r="D14" s="11" t="s">
        <v>12</v>
      </c>
      <c r="E14" s="12"/>
      <c r="F14" s="13"/>
      <c r="G14" s="12"/>
      <c r="H14" s="7"/>
      <c r="I14" s="7"/>
      <c r="J14" s="7"/>
    </row>
    <row r="15" spans="3:10" ht="14.25" hidden="1">
      <c r="C15" s="10"/>
      <c r="D15" s="11"/>
      <c r="E15" s="12"/>
      <c r="F15" s="13"/>
      <c r="G15" s="12"/>
      <c r="H15" s="7"/>
      <c r="I15" s="7"/>
      <c r="J15" s="7"/>
    </row>
    <row r="16" spans="3:10" ht="14.25">
      <c r="C16" s="10"/>
      <c r="D16" s="11"/>
      <c r="E16" s="12"/>
      <c r="F16" s="13"/>
      <c r="G16" s="12"/>
      <c r="H16" s="7"/>
      <c r="I16" s="7"/>
      <c r="J16" s="7"/>
    </row>
    <row r="17" spans="3:10" ht="14.25">
      <c r="C17" s="14" t="s">
        <v>13</v>
      </c>
      <c r="D17" s="15"/>
      <c r="E17" s="16"/>
      <c r="F17" s="17">
        <f>SUM(F13:F16)</f>
        <v>81397884</v>
      </c>
      <c r="G17" s="16"/>
      <c r="H17" s="7"/>
      <c r="I17" s="7"/>
      <c r="J17" s="7"/>
    </row>
    <row r="18" spans="3:10" ht="14.25">
      <c r="C18" s="18" t="s">
        <v>14</v>
      </c>
      <c r="D18" s="19"/>
      <c r="E18" s="20"/>
      <c r="F18" s="21">
        <v>235883</v>
      </c>
      <c r="G18" s="20"/>
      <c r="H18" s="7"/>
      <c r="I18" s="7"/>
      <c r="J18" s="7"/>
    </row>
    <row r="19" spans="3:10" ht="14.25">
      <c r="C19" s="22" t="s">
        <v>15</v>
      </c>
      <c r="D19" s="12" t="s">
        <v>12</v>
      </c>
      <c r="E19" s="12">
        <v>26</v>
      </c>
      <c r="F19" s="13">
        <f>938+179+222</f>
        <v>1339</v>
      </c>
      <c r="G19" s="12" t="s">
        <v>16</v>
      </c>
      <c r="H19" s="7"/>
      <c r="I19" s="7"/>
      <c r="J19" s="7"/>
    </row>
    <row r="20" spans="3:10" ht="14.25" hidden="1">
      <c r="C20" s="22"/>
      <c r="D20" s="12"/>
      <c r="E20" s="12"/>
      <c r="F20" s="13"/>
      <c r="G20" s="12"/>
      <c r="H20" s="7"/>
      <c r="I20" s="7"/>
      <c r="J20" s="7"/>
    </row>
    <row r="21" spans="3:10" ht="14.25" hidden="1">
      <c r="C21" s="22"/>
      <c r="D21" s="12"/>
      <c r="E21" s="12"/>
      <c r="F21" s="13"/>
      <c r="G21" s="12"/>
      <c r="H21" s="7"/>
      <c r="I21" s="7"/>
      <c r="J21" s="7"/>
    </row>
    <row r="22" spans="3:10" ht="14.25" hidden="1">
      <c r="C22" s="23"/>
      <c r="D22" s="20"/>
      <c r="E22" s="20"/>
      <c r="F22" s="21"/>
      <c r="G22" s="12"/>
      <c r="H22" s="7"/>
      <c r="I22" s="7"/>
      <c r="J22" s="7"/>
    </row>
    <row r="23" spans="3:10" ht="14.25" hidden="1">
      <c r="C23" s="14" t="s">
        <v>17</v>
      </c>
      <c r="D23" s="16"/>
      <c r="E23" s="16"/>
      <c r="F23" s="17">
        <f>SUM(F18:F22)</f>
        <v>237222</v>
      </c>
      <c r="G23" s="16"/>
      <c r="H23" s="7"/>
      <c r="I23" s="7"/>
      <c r="J23" s="7"/>
    </row>
    <row r="24" spans="3:10" ht="14.25" hidden="1">
      <c r="C24" s="18" t="s">
        <v>18</v>
      </c>
      <c r="D24" s="24"/>
      <c r="E24" s="24"/>
      <c r="F24" s="25">
        <v>371937</v>
      </c>
      <c r="G24" s="26"/>
      <c r="H24" s="27"/>
      <c r="I24" s="7"/>
      <c r="J24" s="7"/>
    </row>
    <row r="25" spans="3:10" ht="14.25" hidden="1">
      <c r="C25" s="22" t="s">
        <v>19</v>
      </c>
      <c r="D25" s="11" t="s">
        <v>12</v>
      </c>
      <c r="E25" s="12"/>
      <c r="F25" s="13"/>
      <c r="G25" s="12"/>
      <c r="H25" s="27"/>
      <c r="I25" s="7"/>
      <c r="J25" s="7"/>
    </row>
    <row r="26" spans="3:10" ht="14.25" hidden="1">
      <c r="C26" s="23"/>
      <c r="D26" s="18"/>
      <c r="E26" s="18"/>
      <c r="F26" s="21"/>
      <c r="G26" s="20"/>
      <c r="H26" s="27"/>
      <c r="I26" s="7"/>
      <c r="J26" s="7"/>
    </row>
    <row r="27" spans="3:10" ht="14.25" hidden="1">
      <c r="C27" s="14" t="s">
        <v>20</v>
      </c>
      <c r="D27" s="14"/>
      <c r="E27" s="14"/>
      <c r="F27" s="17">
        <f>SUM(F24:F26)</f>
        <v>371937</v>
      </c>
      <c r="G27" s="16"/>
      <c r="H27" s="27"/>
      <c r="I27" s="7"/>
      <c r="J27" s="7"/>
    </row>
    <row r="28" spans="3:10" ht="14.25" hidden="1">
      <c r="C28" s="18" t="s">
        <v>21</v>
      </c>
      <c r="D28" s="18"/>
      <c r="E28" s="18"/>
      <c r="F28" s="21">
        <v>128301</v>
      </c>
      <c r="G28" s="20"/>
      <c r="H28" s="27"/>
      <c r="I28" s="7"/>
      <c r="J28" s="7"/>
    </row>
    <row r="29" spans="3:10" ht="14.25" hidden="1">
      <c r="C29" s="23" t="s">
        <v>22</v>
      </c>
      <c r="D29" s="11" t="s">
        <v>12</v>
      </c>
      <c r="E29" s="18"/>
      <c r="F29" s="21"/>
      <c r="G29" s="12"/>
      <c r="H29" s="27"/>
      <c r="I29" s="7"/>
      <c r="J29" s="7"/>
    </row>
    <row r="30" spans="3:10" ht="14.25" hidden="1">
      <c r="C30" s="23"/>
      <c r="D30" s="18"/>
      <c r="E30" s="18"/>
      <c r="F30" s="21"/>
      <c r="G30" s="12"/>
      <c r="H30" s="27"/>
      <c r="I30" s="7"/>
      <c r="J30" s="7"/>
    </row>
    <row r="31" spans="3:10" ht="14.25" hidden="1">
      <c r="C31" s="23"/>
      <c r="D31" s="18"/>
      <c r="E31" s="18"/>
      <c r="F31" s="21"/>
      <c r="G31" s="12"/>
      <c r="H31" s="27"/>
      <c r="I31" s="7"/>
      <c r="J31" s="7"/>
    </row>
    <row r="32" spans="3:10" ht="14.25">
      <c r="C32" s="23"/>
      <c r="D32" s="18"/>
      <c r="E32" s="18"/>
      <c r="F32" s="21"/>
      <c r="G32" s="12"/>
      <c r="H32" s="27"/>
      <c r="I32" s="7"/>
      <c r="J32" s="7"/>
    </row>
    <row r="33" spans="3:10" ht="14.25">
      <c r="C33" s="14" t="s">
        <v>23</v>
      </c>
      <c r="D33" s="14"/>
      <c r="E33" s="14"/>
      <c r="F33" s="17">
        <f>SUM(F28:F32)</f>
        <v>128301</v>
      </c>
      <c r="G33" s="16"/>
      <c r="H33" s="27"/>
      <c r="I33" s="7"/>
      <c r="J33" s="7"/>
    </row>
    <row r="34" spans="3:10" ht="14.25">
      <c r="C34" s="24" t="s">
        <v>24</v>
      </c>
      <c r="D34" s="24"/>
      <c r="E34" s="24"/>
      <c r="F34" s="25">
        <v>181760</v>
      </c>
      <c r="G34" s="24"/>
      <c r="H34" s="27"/>
      <c r="I34" s="7"/>
      <c r="J34" s="7"/>
    </row>
    <row r="35" spans="3:10" ht="14.25">
      <c r="C35" s="22" t="s">
        <v>25</v>
      </c>
      <c r="D35" s="11"/>
      <c r="E35" s="11"/>
      <c r="F35" s="13"/>
      <c r="G35" s="12"/>
      <c r="H35" s="27"/>
      <c r="I35" s="7"/>
      <c r="J35" s="7"/>
    </row>
    <row r="36" spans="3:10" ht="14.25">
      <c r="C36" s="23"/>
      <c r="D36" s="28"/>
      <c r="E36" s="18"/>
      <c r="F36" s="21"/>
      <c r="G36" s="12"/>
      <c r="H36" s="27"/>
      <c r="I36" s="7"/>
      <c r="J36" s="7"/>
    </row>
    <row r="37" spans="3:10" ht="14.25">
      <c r="C37" s="16" t="s">
        <v>26</v>
      </c>
      <c r="D37" s="14"/>
      <c r="E37" s="14"/>
      <c r="F37" s="17">
        <f>SUM(F34:F36)</f>
        <v>181760</v>
      </c>
      <c r="G37" s="29"/>
      <c r="H37" s="27"/>
      <c r="I37" s="7"/>
      <c r="J37" s="7"/>
    </row>
    <row r="38" spans="3:10" ht="14.25">
      <c r="C38" s="24" t="s">
        <v>27</v>
      </c>
      <c r="D38" s="24"/>
      <c r="E38" s="24"/>
      <c r="F38" s="25">
        <v>2954903</v>
      </c>
      <c r="G38" s="24"/>
      <c r="H38" s="27"/>
      <c r="I38" s="7"/>
      <c r="J38" s="7"/>
    </row>
    <row r="39" spans="3:10" ht="14.25">
      <c r="C39" s="30" t="s">
        <v>28</v>
      </c>
      <c r="D39" s="11" t="s">
        <v>12</v>
      </c>
      <c r="E39" s="11"/>
      <c r="F39" s="13"/>
      <c r="G39" s="12"/>
      <c r="H39" s="27"/>
      <c r="I39" s="7"/>
      <c r="J39" s="7"/>
    </row>
    <row r="40" spans="3:10" ht="14.25" hidden="1">
      <c r="C40" s="30"/>
      <c r="D40" s="11"/>
      <c r="E40" s="11"/>
      <c r="F40" s="13"/>
      <c r="G40" s="12"/>
      <c r="H40" s="27"/>
      <c r="I40" s="7"/>
      <c r="J40" s="7"/>
    </row>
    <row r="41" spans="3:10" ht="14.25">
      <c r="C41" s="22"/>
      <c r="D41" s="18"/>
      <c r="E41" s="18"/>
      <c r="F41" s="21"/>
      <c r="G41" s="12"/>
      <c r="H41" s="27"/>
      <c r="I41" s="7"/>
      <c r="J41" s="7"/>
    </row>
    <row r="42" spans="3:10" ht="14.25">
      <c r="C42" s="14" t="s">
        <v>29</v>
      </c>
      <c r="D42" s="14"/>
      <c r="E42" s="14"/>
      <c r="F42" s="17">
        <f>SUM(F38:F41)</f>
        <v>2954903</v>
      </c>
      <c r="G42" s="16"/>
      <c r="H42" s="27"/>
      <c r="I42" s="7"/>
      <c r="J42" s="7"/>
    </row>
    <row r="43" spans="3:10" ht="14.25">
      <c r="C43" s="24" t="s">
        <v>30</v>
      </c>
      <c r="D43" s="24"/>
      <c r="E43" s="24"/>
      <c r="F43" s="25">
        <v>17218890</v>
      </c>
      <c r="G43" s="24"/>
      <c r="H43" s="27"/>
      <c r="I43" s="7"/>
      <c r="J43" s="7"/>
    </row>
    <row r="44" spans="3:10" ht="14.25">
      <c r="C44" s="22" t="s">
        <v>31</v>
      </c>
      <c r="D44" s="11" t="s">
        <v>12</v>
      </c>
      <c r="E44" s="11">
        <v>26</v>
      </c>
      <c r="F44" s="13">
        <v>212</v>
      </c>
      <c r="G44" s="12" t="s">
        <v>32</v>
      </c>
      <c r="H44" s="27"/>
      <c r="I44" s="7"/>
      <c r="J44" s="7"/>
    </row>
    <row r="45" spans="3:10" ht="14.25">
      <c r="C45" s="22"/>
      <c r="E45" s="11"/>
      <c r="F45" s="13"/>
      <c r="G45" s="12"/>
      <c r="H45" s="27"/>
      <c r="I45" s="7"/>
      <c r="J45" s="7"/>
    </row>
    <row r="46" spans="3:11" ht="14.25">
      <c r="C46" s="14" t="s">
        <v>33</v>
      </c>
      <c r="D46" s="14"/>
      <c r="E46" s="14"/>
      <c r="F46" s="17">
        <f>SUM(F43:F45)</f>
        <v>17219102</v>
      </c>
      <c r="G46" s="29"/>
      <c r="H46" s="31"/>
      <c r="I46" s="32"/>
      <c r="J46" s="7"/>
      <c r="K46" s="7"/>
    </row>
    <row r="47" spans="3:11" ht="14.25">
      <c r="C47" s="24" t="s">
        <v>34</v>
      </c>
      <c r="D47" s="24"/>
      <c r="E47" s="24"/>
      <c r="F47" s="25">
        <v>422332</v>
      </c>
      <c r="G47" s="26"/>
      <c r="H47" s="31"/>
      <c r="I47" s="32"/>
      <c r="J47" s="7"/>
      <c r="K47" s="7"/>
    </row>
    <row r="48" spans="3:10" ht="14.25">
      <c r="C48" s="22" t="s">
        <v>35</v>
      </c>
      <c r="D48" s="11" t="s">
        <v>12</v>
      </c>
      <c r="E48" s="11">
        <v>26</v>
      </c>
      <c r="F48" s="25">
        <v>7</v>
      </c>
      <c r="G48" s="12" t="s">
        <v>36</v>
      </c>
      <c r="H48" s="27"/>
      <c r="I48" s="7"/>
      <c r="J48" s="7"/>
    </row>
    <row r="49" spans="3:10" ht="14.25">
      <c r="C49" s="22"/>
      <c r="D49" s="11"/>
      <c r="E49" s="11"/>
      <c r="F49" s="25"/>
      <c r="G49" s="12"/>
      <c r="H49" s="27"/>
      <c r="I49" s="7"/>
      <c r="J49" s="7"/>
    </row>
    <row r="50" spans="3:10" ht="14.25">
      <c r="C50" s="14" t="s">
        <v>37</v>
      </c>
      <c r="D50" s="14"/>
      <c r="E50" s="14"/>
      <c r="F50" s="17">
        <f>SUM(F47:F49)</f>
        <v>422339</v>
      </c>
      <c r="G50" s="29"/>
      <c r="H50" s="27"/>
      <c r="I50" s="7"/>
      <c r="J50" s="7"/>
    </row>
    <row r="51" spans="3:10" ht="14.25">
      <c r="C51" s="33" t="s">
        <v>38</v>
      </c>
      <c r="D51" s="33"/>
      <c r="E51" s="33"/>
      <c r="F51" s="34">
        <v>4425343</v>
      </c>
      <c r="G51" s="35"/>
      <c r="H51" s="27"/>
      <c r="I51" s="7"/>
      <c r="J51" s="7"/>
    </row>
    <row r="52" spans="3:10" ht="14.25">
      <c r="C52" s="30" t="s">
        <v>39</v>
      </c>
      <c r="D52" s="11" t="s">
        <v>12</v>
      </c>
      <c r="E52" s="11">
        <v>26</v>
      </c>
      <c r="F52" s="25">
        <v>70</v>
      </c>
      <c r="G52" s="12" t="s">
        <v>40</v>
      </c>
      <c r="H52" s="27"/>
      <c r="I52" s="7"/>
      <c r="J52" s="7"/>
    </row>
    <row r="53" spans="3:10" ht="14.25">
      <c r="C53" s="22"/>
      <c r="D53" s="11"/>
      <c r="E53" s="11"/>
      <c r="F53" s="13"/>
      <c r="G53" s="12"/>
      <c r="H53" s="27"/>
      <c r="I53" s="7"/>
      <c r="J53" s="7"/>
    </row>
    <row r="54" spans="3:10" ht="14.25">
      <c r="C54" s="14" t="s">
        <v>41</v>
      </c>
      <c r="D54" s="14"/>
      <c r="E54" s="14"/>
      <c r="F54" s="17">
        <f>SUM(F51:F53)</f>
        <v>4425413</v>
      </c>
      <c r="G54" s="29"/>
      <c r="H54" s="27"/>
      <c r="I54" s="7"/>
      <c r="J54" s="7"/>
    </row>
    <row r="55" spans="3:10" ht="14.25">
      <c r="C55" s="24" t="s">
        <v>42</v>
      </c>
      <c r="D55" s="11"/>
      <c r="E55" s="24"/>
      <c r="F55" s="25">
        <v>127143</v>
      </c>
      <c r="G55" s="26"/>
      <c r="H55" s="27"/>
      <c r="I55" s="7"/>
      <c r="J55" s="7"/>
    </row>
    <row r="56" spans="3:10" ht="14.25">
      <c r="C56" s="22" t="s">
        <v>43</v>
      </c>
      <c r="D56" s="11" t="s">
        <v>12</v>
      </c>
      <c r="E56" s="11">
        <v>26</v>
      </c>
      <c r="F56" s="13">
        <v>2</v>
      </c>
      <c r="G56" s="12" t="s">
        <v>44</v>
      </c>
      <c r="H56" s="27"/>
      <c r="I56" s="7"/>
      <c r="J56" s="7"/>
    </row>
    <row r="57" spans="3:10" ht="14.25">
      <c r="C57" s="22"/>
      <c r="D57" s="11"/>
      <c r="E57" s="11"/>
      <c r="F57" s="13"/>
      <c r="G57" s="12"/>
      <c r="H57" s="27"/>
      <c r="I57" s="7"/>
      <c r="J57" s="7"/>
    </row>
    <row r="58" spans="3:10" ht="14.25">
      <c r="C58" s="14" t="s">
        <v>45</v>
      </c>
      <c r="D58" s="14"/>
      <c r="E58" s="14"/>
      <c r="F58" s="17">
        <f>SUM(F55:F57)</f>
        <v>127145</v>
      </c>
      <c r="G58" s="29"/>
      <c r="H58" s="27"/>
      <c r="I58" s="7"/>
      <c r="J58" s="7"/>
    </row>
    <row r="59" spans="3:10" ht="14.25">
      <c r="C59" s="24" t="s">
        <v>46</v>
      </c>
      <c r="D59" s="24"/>
      <c r="E59" s="24"/>
      <c r="F59" s="25">
        <v>1402012</v>
      </c>
      <c r="G59" s="24"/>
      <c r="H59" s="27"/>
      <c r="I59" s="7"/>
      <c r="J59" s="7"/>
    </row>
    <row r="60" spans="3:10" ht="14.25">
      <c r="C60" s="30" t="s">
        <v>47</v>
      </c>
      <c r="D60" s="11" t="s">
        <v>12</v>
      </c>
      <c r="E60" s="11">
        <v>26</v>
      </c>
      <c r="F60" s="21">
        <v>-239610</v>
      </c>
      <c r="G60" s="12" t="s">
        <v>48</v>
      </c>
      <c r="H60" s="27"/>
      <c r="I60" s="7"/>
      <c r="J60" s="7"/>
    </row>
    <row r="61" spans="3:10" ht="14.25">
      <c r="C61" s="23"/>
      <c r="D61" s="18"/>
      <c r="E61" s="18">
        <v>27</v>
      </c>
      <c r="F61" s="21">
        <v>-136267</v>
      </c>
      <c r="G61" s="12" t="s">
        <v>48</v>
      </c>
      <c r="H61" s="27"/>
      <c r="I61" s="7"/>
      <c r="J61" s="7"/>
    </row>
    <row r="62" spans="3:10" ht="14.25">
      <c r="C62" s="14" t="s">
        <v>49</v>
      </c>
      <c r="D62" s="14"/>
      <c r="E62" s="14"/>
      <c r="F62" s="17">
        <f>SUM(F59:F61)</f>
        <v>1026135</v>
      </c>
      <c r="G62" s="29"/>
      <c r="H62" s="27"/>
      <c r="I62" s="7"/>
      <c r="J62" s="7"/>
    </row>
    <row r="63" spans="3:10" ht="14.25">
      <c r="C63" s="24"/>
      <c r="D63" s="24"/>
      <c r="E63" s="24"/>
      <c r="F63" s="25"/>
      <c r="G63" s="24"/>
      <c r="H63" s="27"/>
      <c r="I63" s="7"/>
      <c r="J63" s="7"/>
    </row>
  </sheetData>
  <sheetProtection selectLockedCells="1" selectUnlockedCells="1"/>
  <printOptions/>
  <pageMargins left="0.5902777777777778" right="0.39375" top="0.39375" bottom="0.19652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C5" sqref="C5"/>
    </sheetView>
  </sheetViews>
  <sheetFormatPr defaultColWidth="9.140625" defaultRowHeight="12.75"/>
  <cols>
    <col min="1" max="1" width="4.421875" style="0" customWidth="1"/>
    <col min="2" max="2" width="11.57421875" style="0" customWidth="1"/>
    <col min="3" max="3" width="12.8515625" style="0" customWidth="1"/>
    <col min="4" max="4" width="22.57421875" style="0" customWidth="1"/>
    <col min="5" max="5" width="25.421875" style="0" customWidth="1"/>
    <col min="6" max="6" width="14.421875" style="0" customWidth="1"/>
  </cols>
  <sheetData>
    <row r="1" spans="1:2" ht="14.25">
      <c r="A1" s="1" t="s">
        <v>0</v>
      </c>
      <c r="B1" s="1"/>
    </row>
    <row r="2" ht="14.25">
      <c r="B2" s="1"/>
    </row>
    <row r="3" ht="14.25">
      <c r="B3" s="1" t="s">
        <v>50</v>
      </c>
    </row>
    <row r="4" ht="14.25">
      <c r="B4" s="1"/>
    </row>
    <row r="5" spans="2:4" ht="14.25">
      <c r="B5" s="1"/>
      <c r="C5" s="4" t="s">
        <v>3</v>
      </c>
      <c r="D5" s="5" t="s">
        <v>4</v>
      </c>
    </row>
    <row r="7" spans="1:6" ht="48.75">
      <c r="A7" s="36" t="s">
        <v>51</v>
      </c>
      <c r="B7" s="37" t="s">
        <v>52</v>
      </c>
      <c r="C7" s="36" t="s">
        <v>53</v>
      </c>
      <c r="D7" s="37" t="s">
        <v>54</v>
      </c>
      <c r="E7" s="38" t="s">
        <v>55</v>
      </c>
      <c r="F7" s="37" t="s">
        <v>56</v>
      </c>
    </row>
    <row r="8" spans="1:6" ht="14.25">
      <c r="A8" s="39">
        <v>1</v>
      </c>
      <c r="B8" s="40" t="s">
        <v>57</v>
      </c>
      <c r="C8" s="41">
        <v>6315</v>
      </c>
      <c r="D8" s="12" t="s">
        <v>58</v>
      </c>
      <c r="E8" s="12" t="s">
        <v>59</v>
      </c>
      <c r="F8" s="42">
        <v>918.2</v>
      </c>
    </row>
    <row r="9" spans="1:6" ht="14.25">
      <c r="A9" s="43">
        <v>2</v>
      </c>
      <c r="B9" s="44" t="s">
        <v>57</v>
      </c>
      <c r="C9" s="12">
        <v>7533</v>
      </c>
      <c r="D9" s="45" t="s">
        <v>60</v>
      </c>
      <c r="E9" s="45" t="s">
        <v>61</v>
      </c>
      <c r="F9" s="46">
        <v>10660</v>
      </c>
    </row>
    <row r="10" spans="1:6" ht="14.25">
      <c r="A10" s="47">
        <v>3</v>
      </c>
      <c r="B10" s="44" t="s">
        <v>57</v>
      </c>
      <c r="C10" s="45">
        <v>7532</v>
      </c>
      <c r="D10" s="12" t="s">
        <v>60</v>
      </c>
      <c r="E10" s="12" t="s">
        <v>62</v>
      </c>
      <c r="F10" s="46">
        <v>4445</v>
      </c>
    </row>
    <row r="11" spans="1:6" ht="14.25">
      <c r="A11" s="47">
        <v>4</v>
      </c>
      <c r="B11" s="44" t="s">
        <v>57</v>
      </c>
      <c r="C11" s="12">
        <v>7547</v>
      </c>
      <c r="D11" s="45" t="s">
        <v>63</v>
      </c>
      <c r="E11" s="45" t="s">
        <v>64</v>
      </c>
      <c r="F11" s="46">
        <v>11453.06</v>
      </c>
    </row>
    <row r="12" spans="1:6" ht="14.25">
      <c r="A12" s="48">
        <v>5</v>
      </c>
      <c r="B12" s="44" t="s">
        <v>57</v>
      </c>
      <c r="C12" s="20">
        <v>7548</v>
      </c>
      <c r="D12" s="45" t="s">
        <v>65</v>
      </c>
      <c r="E12" s="12" t="s">
        <v>66</v>
      </c>
      <c r="F12" s="49">
        <v>251.49</v>
      </c>
    </row>
    <row r="13" spans="1:6" ht="14.25">
      <c r="A13" s="48">
        <v>6</v>
      </c>
      <c r="B13" s="44" t="s">
        <v>57</v>
      </c>
      <c r="C13" s="20">
        <v>7546</v>
      </c>
      <c r="D13" s="50" t="s">
        <v>67</v>
      </c>
      <c r="E13" s="50" t="s">
        <v>68</v>
      </c>
      <c r="F13" s="49">
        <v>1196.5</v>
      </c>
    </row>
    <row r="14" spans="1:6" ht="14.25">
      <c r="A14" s="48">
        <v>7</v>
      </c>
      <c r="B14" s="44" t="s">
        <v>69</v>
      </c>
      <c r="C14" s="20">
        <v>7601</v>
      </c>
      <c r="D14" s="12" t="s">
        <v>70</v>
      </c>
      <c r="E14" s="12" t="s">
        <v>71</v>
      </c>
      <c r="F14" s="49">
        <v>270</v>
      </c>
    </row>
    <row r="15" spans="1:6" ht="14.25">
      <c r="A15" s="48">
        <v>8</v>
      </c>
      <c r="B15" s="51" t="s">
        <v>69</v>
      </c>
      <c r="C15" s="20">
        <v>7600</v>
      </c>
      <c r="D15" s="20" t="s">
        <v>72</v>
      </c>
      <c r="E15" s="20" t="s">
        <v>71</v>
      </c>
      <c r="F15" s="49">
        <v>22</v>
      </c>
    </row>
    <row r="16" spans="1:6" ht="14.25">
      <c r="A16" s="45">
        <v>9</v>
      </c>
      <c r="B16" s="44" t="s">
        <v>69</v>
      </c>
      <c r="C16" s="12">
        <v>7597</v>
      </c>
      <c r="D16" s="12" t="s">
        <v>73</v>
      </c>
      <c r="E16" s="12" t="s">
        <v>74</v>
      </c>
      <c r="F16" s="52">
        <v>50</v>
      </c>
    </row>
    <row r="17" spans="1:6" ht="14.25">
      <c r="A17" s="45">
        <v>10</v>
      </c>
      <c r="B17" s="44" t="s">
        <v>69</v>
      </c>
      <c r="C17" s="12">
        <v>7596</v>
      </c>
      <c r="D17" s="12" t="s">
        <v>75</v>
      </c>
      <c r="E17" s="12" t="s">
        <v>76</v>
      </c>
      <c r="F17" s="52">
        <v>30</v>
      </c>
    </row>
    <row r="18" spans="1:6" ht="14.25">
      <c r="A18" s="45">
        <v>11</v>
      </c>
      <c r="B18" s="44" t="s">
        <v>77</v>
      </c>
      <c r="C18" s="12">
        <v>7700</v>
      </c>
      <c r="D18" s="12" t="s">
        <v>78</v>
      </c>
      <c r="E18" s="12" t="s">
        <v>79</v>
      </c>
      <c r="F18" s="52">
        <v>108922.95</v>
      </c>
    </row>
    <row r="19" spans="1:6" ht="14.25">
      <c r="A19" s="45">
        <v>12</v>
      </c>
      <c r="B19" s="44" t="s">
        <v>77</v>
      </c>
      <c r="C19" s="12">
        <v>7680</v>
      </c>
      <c r="D19" s="12" t="s">
        <v>80</v>
      </c>
      <c r="E19" s="12" t="s">
        <v>81</v>
      </c>
      <c r="F19" s="52">
        <v>33153.32</v>
      </c>
    </row>
    <row r="20" spans="1:6" ht="14.25">
      <c r="A20" s="45">
        <f aca="true" t="shared" si="0" ref="A20:A22">A19+1</f>
        <v>13</v>
      </c>
      <c r="B20" s="44" t="s">
        <v>77</v>
      </c>
      <c r="C20" s="12">
        <v>7670</v>
      </c>
      <c r="D20" s="12" t="s">
        <v>80</v>
      </c>
      <c r="E20" s="12" t="s">
        <v>81</v>
      </c>
      <c r="F20" s="52">
        <v>164199.38</v>
      </c>
    </row>
    <row r="21" spans="1:6" ht="14.25">
      <c r="A21" s="45">
        <f t="shared" si="0"/>
        <v>14</v>
      </c>
      <c r="B21" s="44" t="s">
        <v>77</v>
      </c>
      <c r="C21" s="12">
        <v>7643</v>
      </c>
      <c r="D21" s="12" t="s">
        <v>82</v>
      </c>
      <c r="E21" s="12" t="s">
        <v>83</v>
      </c>
      <c r="F21" s="52">
        <v>6721.02</v>
      </c>
    </row>
    <row r="22" spans="1:6" ht="14.25">
      <c r="A22" s="45">
        <f t="shared" si="0"/>
        <v>15</v>
      </c>
      <c r="B22" s="44" t="s">
        <v>77</v>
      </c>
      <c r="C22" s="12">
        <v>7678</v>
      </c>
      <c r="D22" s="12" t="s">
        <v>84</v>
      </c>
      <c r="E22" s="12" t="s">
        <v>85</v>
      </c>
      <c r="F22" s="52">
        <v>1543.69</v>
      </c>
    </row>
    <row r="23" spans="1:6" ht="14.25">
      <c r="A23" s="45">
        <v>16</v>
      </c>
      <c r="B23" s="44" t="s">
        <v>77</v>
      </c>
      <c r="C23" s="12">
        <v>7646</v>
      </c>
      <c r="D23" s="12" t="s">
        <v>86</v>
      </c>
      <c r="E23" s="12" t="s">
        <v>87</v>
      </c>
      <c r="F23" s="52">
        <v>20961.09</v>
      </c>
    </row>
    <row r="24" spans="1:6" ht="14.25">
      <c r="A24" s="45">
        <v>17</v>
      </c>
      <c r="B24" s="44" t="s">
        <v>77</v>
      </c>
      <c r="C24" s="12">
        <v>7675</v>
      </c>
      <c r="D24" s="12" t="s">
        <v>88</v>
      </c>
      <c r="E24" s="12" t="s">
        <v>89</v>
      </c>
      <c r="F24" s="52">
        <v>1856.87</v>
      </c>
    </row>
    <row r="25" spans="1:6" ht="14.25">
      <c r="A25" s="45">
        <v>18</v>
      </c>
      <c r="B25" s="44" t="s">
        <v>77</v>
      </c>
      <c r="C25" s="12">
        <v>6781</v>
      </c>
      <c r="D25" s="12" t="s">
        <v>90</v>
      </c>
      <c r="E25" s="12" t="s">
        <v>91</v>
      </c>
      <c r="F25" s="52">
        <v>11620.97</v>
      </c>
    </row>
    <row r="26" spans="1:6" ht="14.25">
      <c r="A26" s="45">
        <v>19</v>
      </c>
      <c r="B26" s="44" t="s">
        <v>77</v>
      </c>
      <c r="C26" s="12">
        <v>7673</v>
      </c>
      <c r="D26" s="12" t="s">
        <v>92</v>
      </c>
      <c r="E26" s="12" t="s">
        <v>93</v>
      </c>
      <c r="F26" s="52">
        <v>5899.2</v>
      </c>
    </row>
    <row r="27" spans="1:6" ht="14.25">
      <c r="A27" s="45">
        <v>20</v>
      </c>
      <c r="B27" s="44" t="s">
        <v>77</v>
      </c>
      <c r="C27" s="12">
        <v>7644</v>
      </c>
      <c r="D27" s="12" t="s">
        <v>67</v>
      </c>
      <c r="E27" s="12" t="s">
        <v>94</v>
      </c>
      <c r="F27" s="52">
        <v>25.57</v>
      </c>
    </row>
    <row r="28" spans="1:6" ht="14.25">
      <c r="A28" s="45">
        <v>21</v>
      </c>
      <c r="B28" s="44" t="s">
        <v>77</v>
      </c>
      <c r="C28" s="12">
        <v>7683</v>
      </c>
      <c r="D28" s="12" t="s">
        <v>95</v>
      </c>
      <c r="E28" s="12" t="s">
        <v>96</v>
      </c>
      <c r="F28" s="52">
        <v>536.82</v>
      </c>
    </row>
    <row r="29" spans="1:6" ht="14.25">
      <c r="A29" s="45">
        <v>22</v>
      </c>
      <c r="B29" s="44" t="s">
        <v>77</v>
      </c>
      <c r="C29" s="12">
        <v>7647</v>
      </c>
      <c r="D29" s="12" t="s">
        <v>97</v>
      </c>
      <c r="E29" s="12" t="s">
        <v>98</v>
      </c>
      <c r="F29" s="52">
        <v>102882.85</v>
      </c>
    </row>
    <row r="30" spans="1:6" ht="14.25">
      <c r="A30" s="45">
        <v>23</v>
      </c>
      <c r="B30" s="44" t="s">
        <v>77</v>
      </c>
      <c r="C30" s="12">
        <v>7610</v>
      </c>
      <c r="D30" s="12" t="s">
        <v>99</v>
      </c>
      <c r="E30" s="12" t="s">
        <v>100</v>
      </c>
      <c r="F30" s="52">
        <v>40.3</v>
      </c>
    </row>
    <row r="31" spans="1:6" ht="14.25">
      <c r="A31" s="45">
        <v>24</v>
      </c>
      <c r="B31" s="44" t="s">
        <v>77</v>
      </c>
      <c r="C31" s="12">
        <v>7682</v>
      </c>
      <c r="D31" s="12" t="s">
        <v>101</v>
      </c>
      <c r="E31" s="12" t="s">
        <v>96</v>
      </c>
      <c r="F31" s="52">
        <v>3710.26</v>
      </c>
    </row>
    <row r="32" spans="1:6" ht="14.25">
      <c r="A32" s="45">
        <v>25</v>
      </c>
      <c r="B32" s="44" t="s">
        <v>77</v>
      </c>
      <c r="C32" s="12">
        <v>7672</v>
      </c>
      <c r="D32" s="12" t="s">
        <v>102</v>
      </c>
      <c r="E32" s="12" t="s">
        <v>103</v>
      </c>
      <c r="F32" s="52">
        <v>496</v>
      </c>
    </row>
    <row r="33" spans="1:6" ht="14.25">
      <c r="A33" s="45">
        <v>26</v>
      </c>
      <c r="B33" s="44" t="s">
        <v>77</v>
      </c>
      <c r="C33" s="12">
        <v>7693</v>
      </c>
      <c r="D33" s="12" t="s">
        <v>104</v>
      </c>
      <c r="E33" s="12" t="s">
        <v>105</v>
      </c>
      <c r="F33" s="52">
        <v>477</v>
      </c>
    </row>
    <row r="34" spans="1:6" ht="14.25">
      <c r="A34" s="45">
        <v>27</v>
      </c>
      <c r="B34" s="44" t="s">
        <v>77</v>
      </c>
      <c r="C34" s="12">
        <v>7595</v>
      </c>
      <c r="D34" s="12" t="s">
        <v>106</v>
      </c>
      <c r="E34" s="12" t="s">
        <v>107</v>
      </c>
      <c r="F34" s="52">
        <v>68485.2</v>
      </c>
    </row>
    <row r="35" spans="1:6" ht="14.25">
      <c r="A35" s="45">
        <v>28</v>
      </c>
      <c r="B35" s="44" t="s">
        <v>77</v>
      </c>
      <c r="C35" s="12">
        <v>7699</v>
      </c>
      <c r="D35" s="12" t="s">
        <v>108</v>
      </c>
      <c r="E35" s="12" t="s">
        <v>109</v>
      </c>
      <c r="F35" s="52">
        <v>1240</v>
      </c>
    </row>
    <row r="36" spans="1:6" ht="14.25">
      <c r="A36" s="45">
        <v>29</v>
      </c>
      <c r="B36" s="44" t="s">
        <v>77</v>
      </c>
      <c r="C36" s="12">
        <v>7645</v>
      </c>
      <c r="D36" s="12" t="s">
        <v>65</v>
      </c>
      <c r="E36" s="12" t="s">
        <v>110</v>
      </c>
      <c r="F36" s="52">
        <v>1707.88</v>
      </c>
    </row>
    <row r="37" spans="1:6" ht="14.25">
      <c r="A37" s="45">
        <v>30</v>
      </c>
      <c r="B37" s="44" t="s">
        <v>77</v>
      </c>
      <c r="C37" s="12">
        <v>7554</v>
      </c>
      <c r="D37" s="12" t="s">
        <v>111</v>
      </c>
      <c r="E37" s="12" t="s">
        <v>112</v>
      </c>
      <c r="F37" s="52">
        <v>6820.32</v>
      </c>
    </row>
    <row r="38" spans="1:6" ht="14.25">
      <c r="A38" s="45">
        <v>31</v>
      </c>
      <c r="B38" s="44" t="s">
        <v>77</v>
      </c>
      <c r="C38" s="12">
        <v>7688</v>
      </c>
      <c r="D38" s="12" t="s">
        <v>113</v>
      </c>
      <c r="E38" s="12" t="s">
        <v>114</v>
      </c>
      <c r="F38" s="52">
        <v>4960</v>
      </c>
    </row>
    <row r="39" spans="1:6" ht="14.25">
      <c r="A39" s="45">
        <v>32</v>
      </c>
      <c r="B39" s="44" t="s">
        <v>77</v>
      </c>
      <c r="C39" s="12">
        <v>7679</v>
      </c>
      <c r="D39" s="12" t="s">
        <v>84</v>
      </c>
      <c r="E39" s="12" t="s">
        <v>115</v>
      </c>
      <c r="F39" s="52">
        <v>11.75</v>
      </c>
    </row>
    <row r="40" spans="1:6" ht="14.25">
      <c r="A40" s="45">
        <v>33</v>
      </c>
      <c r="B40" s="44" t="s">
        <v>77</v>
      </c>
      <c r="C40" s="12">
        <v>7698</v>
      </c>
      <c r="D40" s="12" t="s">
        <v>116</v>
      </c>
      <c r="E40" s="12" t="s">
        <v>117</v>
      </c>
      <c r="F40" s="52">
        <v>520.83</v>
      </c>
    </row>
    <row r="41" spans="1:6" ht="14.25">
      <c r="A41" s="45">
        <v>34</v>
      </c>
      <c r="B41" s="44" t="s">
        <v>77</v>
      </c>
      <c r="C41" s="12">
        <v>7687</v>
      </c>
      <c r="D41" s="12" t="s">
        <v>118</v>
      </c>
      <c r="E41" s="12" t="s">
        <v>114</v>
      </c>
      <c r="F41" s="52">
        <v>11532</v>
      </c>
    </row>
    <row r="42" spans="1:6" ht="14.25">
      <c r="A42" s="45">
        <v>35</v>
      </c>
      <c r="B42" s="44" t="s">
        <v>77</v>
      </c>
      <c r="C42" s="12">
        <v>7689</v>
      </c>
      <c r="D42" s="12" t="s">
        <v>119</v>
      </c>
      <c r="E42" s="12" t="s">
        <v>120</v>
      </c>
      <c r="F42" s="52">
        <v>6198.76</v>
      </c>
    </row>
    <row r="43" spans="1:6" ht="14.25">
      <c r="A43" s="45">
        <v>36</v>
      </c>
      <c r="B43" s="44" t="s">
        <v>77</v>
      </c>
      <c r="C43" s="12">
        <v>7694</v>
      </c>
      <c r="D43" s="53" t="s">
        <v>116</v>
      </c>
      <c r="E43" s="12" t="s">
        <v>121</v>
      </c>
      <c r="F43" s="52">
        <v>109.5</v>
      </c>
    </row>
    <row r="44" spans="1:6" ht="14.25">
      <c r="A44" s="45">
        <v>37</v>
      </c>
      <c r="B44" s="44" t="s">
        <v>77</v>
      </c>
      <c r="C44" s="12">
        <v>7676</v>
      </c>
      <c r="D44" s="12" t="s">
        <v>122</v>
      </c>
      <c r="E44" s="12" t="s">
        <v>123</v>
      </c>
      <c r="F44" s="52">
        <v>12429.43</v>
      </c>
    </row>
    <row r="45" spans="1:6" ht="14.25">
      <c r="A45" s="45">
        <v>38</v>
      </c>
      <c r="B45" s="44" t="s">
        <v>77</v>
      </c>
      <c r="C45" s="12">
        <v>7611</v>
      </c>
      <c r="D45" s="12" t="s">
        <v>124</v>
      </c>
      <c r="E45" s="12" t="s">
        <v>125</v>
      </c>
      <c r="F45" s="52">
        <v>277.76</v>
      </c>
    </row>
    <row r="46" spans="1:6" ht="14.25">
      <c r="A46" s="45">
        <v>39</v>
      </c>
      <c r="B46" s="44" t="s">
        <v>77</v>
      </c>
      <c r="C46" s="12">
        <v>7677</v>
      </c>
      <c r="D46" s="12" t="s">
        <v>124</v>
      </c>
      <c r="E46" s="12" t="s">
        <v>126</v>
      </c>
      <c r="F46" s="52">
        <v>338.52</v>
      </c>
    </row>
    <row r="47" spans="1:6" ht="14.25">
      <c r="A47" s="45">
        <v>40</v>
      </c>
      <c r="B47" s="44" t="s">
        <v>77</v>
      </c>
      <c r="C47" s="12">
        <v>7686</v>
      </c>
      <c r="D47" s="12" t="s">
        <v>127</v>
      </c>
      <c r="E47" s="12" t="s">
        <v>128</v>
      </c>
      <c r="F47" s="52">
        <v>802</v>
      </c>
    </row>
    <row r="48" spans="1:6" ht="14.25">
      <c r="A48" s="54"/>
      <c r="B48" s="55"/>
      <c r="C48" s="56"/>
      <c r="D48" s="57"/>
      <c r="E48" s="58" t="s">
        <v>129</v>
      </c>
      <c r="F48" s="59">
        <f>SUM(F8:F47)</f>
        <v>607777.4900000001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workbookViewId="0" topLeftCell="A10">
      <selection activeCell="A32" sqref="A32"/>
    </sheetView>
  </sheetViews>
  <sheetFormatPr defaultColWidth="9.140625" defaultRowHeight="12.75"/>
  <cols>
    <col min="1" max="1" width="16.140625" style="60" customWidth="1"/>
    <col min="2" max="2" width="22.140625" style="60" customWidth="1"/>
    <col min="3" max="3" width="48.8515625" style="61" customWidth="1"/>
    <col min="4" max="4" width="39.28125" style="60" customWidth="1"/>
    <col min="5" max="5" width="14.7109375" style="61" customWidth="1"/>
    <col min="6" max="6" width="12.7109375" style="61" customWidth="1"/>
    <col min="7" max="16384" width="9.140625" style="61" customWidth="1"/>
  </cols>
  <sheetData>
    <row r="1" spans="1:4" ht="16.5">
      <c r="A1" s="62" t="s">
        <v>130</v>
      </c>
      <c r="B1" s="62"/>
      <c r="C1" s="63"/>
      <c r="D1" s="62"/>
    </row>
    <row r="6" spans="1:4" ht="15.75" customHeight="1">
      <c r="A6" s="64" t="s">
        <v>131</v>
      </c>
      <c r="B6" s="64"/>
      <c r="C6" s="64"/>
      <c r="D6" s="65"/>
    </row>
    <row r="7" spans="1:10" ht="38.25" customHeight="1">
      <c r="A7" s="66" t="s">
        <v>132</v>
      </c>
      <c r="B7" s="66"/>
      <c r="C7" s="66"/>
      <c r="D7" s="66"/>
      <c r="E7" s="66"/>
      <c r="F7" s="67"/>
      <c r="G7" s="67"/>
      <c r="H7" s="67"/>
      <c r="I7" s="68"/>
      <c r="J7" s="68"/>
    </row>
    <row r="8" spans="1:10" ht="16.5">
      <c r="A8" s="69"/>
      <c r="B8" s="66"/>
      <c r="C8" s="66"/>
      <c r="D8" s="66"/>
      <c r="E8" s="67"/>
      <c r="F8" s="67"/>
      <c r="G8" s="67"/>
      <c r="H8" s="67"/>
      <c r="I8" s="68"/>
      <c r="J8" s="68"/>
    </row>
    <row r="9" spans="1:10" ht="16.5">
      <c r="A9" s="69"/>
      <c r="B9" s="4" t="s">
        <v>3</v>
      </c>
      <c r="C9" s="5" t="s">
        <v>4</v>
      </c>
      <c r="D9" s="66"/>
      <c r="E9" s="67"/>
      <c r="F9" s="67"/>
      <c r="G9" s="67"/>
      <c r="H9" s="67"/>
      <c r="I9" s="68"/>
      <c r="J9" s="68"/>
    </row>
    <row r="11" spans="1:5" ht="18">
      <c r="A11" s="70" t="s">
        <v>133</v>
      </c>
      <c r="B11" s="71" t="s">
        <v>134</v>
      </c>
      <c r="C11" s="71" t="s">
        <v>135</v>
      </c>
      <c r="D11" s="72" t="s">
        <v>136</v>
      </c>
      <c r="E11" s="73" t="s">
        <v>137</v>
      </c>
    </row>
    <row r="12" spans="1:5" s="79" customFormat="1" ht="30.75">
      <c r="A12" s="74">
        <v>41968</v>
      </c>
      <c r="B12" s="75" t="s">
        <v>138</v>
      </c>
      <c r="C12" s="76" t="s">
        <v>139</v>
      </c>
      <c r="D12" s="77" t="s">
        <v>140</v>
      </c>
      <c r="E12" s="78">
        <v>150</v>
      </c>
    </row>
    <row r="13" spans="1:5" s="79" customFormat="1" ht="30.75">
      <c r="A13" s="74">
        <v>41968</v>
      </c>
      <c r="B13" s="75" t="s">
        <v>141</v>
      </c>
      <c r="C13" s="76" t="s">
        <v>142</v>
      </c>
      <c r="D13" s="77" t="s">
        <v>140</v>
      </c>
      <c r="E13" s="78">
        <v>610</v>
      </c>
    </row>
    <row r="14" spans="1:6" s="79" customFormat="1" ht="16.5" hidden="1">
      <c r="A14" s="74"/>
      <c r="B14" s="75"/>
      <c r="C14" s="76"/>
      <c r="D14" s="75"/>
      <c r="E14" s="78"/>
      <c r="F14" s="80"/>
    </row>
    <row r="15" spans="1:5" s="79" customFormat="1" ht="16.5" hidden="1">
      <c r="A15" s="74"/>
      <c r="B15" s="75"/>
      <c r="C15" s="76"/>
      <c r="D15" s="81"/>
      <c r="E15" s="78"/>
    </row>
    <row r="16" spans="1:5" s="79" customFormat="1" ht="16.5" hidden="1">
      <c r="A16" s="74"/>
      <c r="B16" s="75"/>
      <c r="C16" s="76"/>
      <c r="D16" s="81"/>
      <c r="E16" s="78"/>
    </row>
    <row r="17" spans="1:6" s="79" customFormat="1" ht="16.5" hidden="1">
      <c r="A17" s="74"/>
      <c r="B17" s="75"/>
      <c r="C17" s="76"/>
      <c r="D17" s="81"/>
      <c r="E17" s="78"/>
      <c r="F17" s="80"/>
    </row>
    <row r="18" spans="1:6" s="79" customFormat="1" ht="16.5" hidden="1">
      <c r="A18" s="74"/>
      <c r="B18" s="75"/>
      <c r="C18" s="76"/>
      <c r="D18" s="81"/>
      <c r="E18" s="78"/>
      <c r="F18" s="80"/>
    </row>
    <row r="19" spans="1:5" s="79" customFormat="1" ht="16.5" hidden="1">
      <c r="A19" s="74"/>
      <c r="B19" s="75"/>
      <c r="C19" s="76"/>
      <c r="D19" s="81"/>
      <c r="E19" s="78"/>
    </row>
    <row r="20" spans="1:5" s="79" customFormat="1" ht="16.5" hidden="1">
      <c r="A20" s="74"/>
      <c r="B20" s="82"/>
      <c r="C20" s="76"/>
      <c r="D20" s="83"/>
      <c r="E20" s="78"/>
    </row>
    <row r="21" spans="1:5" s="79" customFormat="1" ht="16.5" hidden="1">
      <c r="A21" s="74"/>
      <c r="B21" s="82"/>
      <c r="C21" s="76"/>
      <c r="D21" s="81"/>
      <c r="E21" s="78"/>
    </row>
    <row r="22" spans="1:5" s="79" customFormat="1" ht="16.5" hidden="1">
      <c r="A22" s="74"/>
      <c r="B22" s="82"/>
      <c r="C22" s="76"/>
      <c r="D22" s="81"/>
      <c r="E22" s="78"/>
    </row>
    <row r="23" spans="1:6" s="79" customFormat="1" ht="16.5" hidden="1">
      <c r="A23" s="74"/>
      <c r="B23" s="82"/>
      <c r="C23" s="76"/>
      <c r="D23" s="81"/>
      <c r="E23" s="78"/>
      <c r="F23" s="80"/>
    </row>
    <row r="24" spans="1:6" s="79" customFormat="1" ht="16.5" hidden="1">
      <c r="A24" s="74"/>
      <c r="B24" s="82"/>
      <c r="C24" s="76"/>
      <c r="D24" s="81"/>
      <c r="E24" s="78"/>
      <c r="F24" s="80"/>
    </row>
    <row r="25" spans="1:6" s="79" customFormat="1" ht="16.5" hidden="1">
      <c r="A25" s="84"/>
      <c r="B25" s="82"/>
      <c r="C25" s="76"/>
      <c r="D25" s="81"/>
      <c r="E25" s="78"/>
      <c r="F25" s="80"/>
    </row>
    <row r="26" spans="1:6" s="79" customFormat="1" ht="16.5" hidden="1">
      <c r="A26" s="84"/>
      <c r="B26" s="82"/>
      <c r="C26" s="76"/>
      <c r="D26" s="81"/>
      <c r="E26" s="78"/>
      <c r="F26" s="80"/>
    </row>
    <row r="27" spans="1:6" s="79" customFormat="1" ht="16.5" hidden="1">
      <c r="A27" s="84"/>
      <c r="B27" s="82"/>
      <c r="C27" s="76"/>
      <c r="D27" s="81"/>
      <c r="E27" s="78"/>
      <c r="F27" s="80"/>
    </row>
    <row r="28" spans="1:6" s="79" customFormat="1" ht="16.5" hidden="1">
      <c r="A28" s="84"/>
      <c r="B28" s="82"/>
      <c r="C28" s="76"/>
      <c r="D28" s="81"/>
      <c r="E28" s="78"/>
      <c r="F28" s="80"/>
    </row>
    <row r="29" spans="1:6" s="79" customFormat="1" ht="16.5" hidden="1">
      <c r="A29" s="84"/>
      <c r="B29" s="82"/>
      <c r="C29" s="85"/>
      <c r="D29" s="81"/>
      <c r="E29" s="78"/>
      <c r="F29" s="80"/>
    </row>
    <row r="30" spans="1:6" s="79" customFormat="1" ht="16.5" hidden="1">
      <c r="A30" s="84"/>
      <c r="B30" s="82"/>
      <c r="C30" s="85"/>
      <c r="D30" s="81"/>
      <c r="E30" s="78"/>
      <c r="F30" s="80"/>
    </row>
    <row r="31" spans="1:6" s="79" customFormat="1" ht="16.5" hidden="1">
      <c r="A31" s="84"/>
      <c r="B31" s="82"/>
      <c r="C31" s="85"/>
      <c r="D31" s="81"/>
      <c r="E31" s="78"/>
      <c r="F31" s="80"/>
    </row>
    <row r="32" spans="1:5" s="79" customFormat="1" ht="16.5" hidden="1">
      <c r="A32" s="84"/>
      <c r="B32" s="82"/>
      <c r="C32" s="85"/>
      <c r="D32" s="81"/>
      <c r="E32" s="78"/>
    </row>
    <row r="33" spans="1:5" s="79" customFormat="1" ht="16.5">
      <c r="A33" s="86" t="s">
        <v>143</v>
      </c>
      <c r="B33" s="87"/>
      <c r="C33" s="88"/>
      <c r="D33" s="87"/>
      <c r="E33" s="89">
        <f>SUM(E12:E32)</f>
        <v>760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workbookViewId="0" topLeftCell="A1">
      <selection activeCell="C24" sqref="C24"/>
    </sheetView>
  </sheetViews>
  <sheetFormatPr defaultColWidth="9.140625" defaultRowHeight="12.75"/>
  <cols>
    <col min="1" max="1" width="16.140625" style="90" customWidth="1"/>
    <col min="2" max="2" width="15.140625" style="90" customWidth="1"/>
    <col min="3" max="3" width="51.421875" style="90" customWidth="1"/>
    <col min="4" max="4" width="29.28125" style="90" customWidth="1"/>
    <col min="5" max="5" width="14.7109375" style="90" customWidth="1"/>
  </cols>
  <sheetData>
    <row r="1" spans="1:5" ht="16.5">
      <c r="A1" s="63" t="s">
        <v>130</v>
      </c>
      <c r="B1" s="63"/>
      <c r="C1" s="63"/>
      <c r="D1" s="63"/>
      <c r="E1" s="61"/>
    </row>
    <row r="2" spans="1:5" ht="16.5">
      <c r="A2" s="61"/>
      <c r="B2" s="61"/>
      <c r="C2" s="61"/>
      <c r="D2" s="61"/>
      <c r="E2" s="61"/>
    </row>
    <row r="3" spans="1:5" ht="16.5">
      <c r="A3" s="61"/>
      <c r="B3" s="61"/>
      <c r="C3" s="61"/>
      <c r="D3" s="61"/>
      <c r="E3" s="61"/>
    </row>
    <row r="4" spans="1:5" ht="16.5">
      <c r="A4" s="61"/>
      <c r="B4" s="61"/>
      <c r="C4" s="61"/>
      <c r="D4" s="61"/>
      <c r="E4" s="61"/>
    </row>
    <row r="5" spans="1:5" ht="16.5">
      <c r="A5" s="61"/>
      <c r="B5" s="61"/>
      <c r="C5" s="61"/>
      <c r="D5" s="61"/>
      <c r="E5" s="61"/>
    </row>
    <row r="6" spans="1:5" ht="16.5">
      <c r="A6" s="61"/>
      <c r="B6" s="61"/>
      <c r="C6" s="61"/>
      <c r="D6" s="61"/>
      <c r="E6" s="61"/>
    </row>
    <row r="7" spans="1:5" ht="16.5">
      <c r="A7" s="1" t="s">
        <v>144</v>
      </c>
      <c r="B7" s="91"/>
      <c r="C7" s="91"/>
      <c r="D7" s="61"/>
      <c r="E7" s="61"/>
    </row>
    <row r="8" spans="1:5" ht="16.5">
      <c r="A8" s="92" t="s">
        <v>145</v>
      </c>
      <c r="B8" s="93"/>
      <c r="C8" s="93"/>
      <c r="D8" s="61"/>
      <c r="E8" s="61"/>
    </row>
    <row r="9" spans="1:5" ht="16.5">
      <c r="A9" s="93"/>
      <c r="B9" s="93"/>
      <c r="C9" s="93"/>
      <c r="D9" s="93"/>
      <c r="E9" s="61"/>
    </row>
    <row r="10" spans="1:5" ht="16.5">
      <c r="A10" s="93"/>
      <c r="B10" s="4" t="s">
        <v>3</v>
      </c>
      <c r="C10" s="5" t="s">
        <v>4</v>
      </c>
      <c r="D10" s="93"/>
      <c r="E10" s="61"/>
    </row>
    <row r="11" spans="1:5" ht="16.5">
      <c r="A11" s="61"/>
      <c r="B11" s="61"/>
      <c r="C11" s="61"/>
      <c r="D11" s="61"/>
      <c r="E11" s="61"/>
    </row>
    <row r="12" spans="1:5" ht="16.5">
      <c r="A12" s="94" t="s">
        <v>133</v>
      </c>
      <c r="B12" s="95" t="s">
        <v>134</v>
      </c>
      <c r="C12" s="95" t="s">
        <v>135</v>
      </c>
      <c r="D12" s="95" t="s">
        <v>136</v>
      </c>
      <c r="E12" s="96" t="s">
        <v>146</v>
      </c>
    </row>
    <row r="13" spans="1:5" ht="17.25">
      <c r="A13" s="97">
        <v>41971</v>
      </c>
      <c r="B13" s="98" t="s">
        <v>147</v>
      </c>
      <c r="C13" s="99" t="s">
        <v>148</v>
      </c>
      <c r="D13" s="100" t="s">
        <v>149</v>
      </c>
      <c r="E13" s="101">
        <v>2994.6</v>
      </c>
    </row>
    <row r="14" spans="1:5" ht="16.5">
      <c r="A14" s="97"/>
      <c r="B14" s="98"/>
      <c r="C14" s="99"/>
      <c r="D14" s="100"/>
      <c r="E14" s="101"/>
    </row>
    <row r="15" spans="1:5" ht="16.5">
      <c r="A15" s="97"/>
      <c r="B15" s="98"/>
      <c r="C15" s="98"/>
      <c r="D15" s="100"/>
      <c r="E15" s="101"/>
    </row>
    <row r="16" spans="1:5" ht="16.5">
      <c r="A16" s="97"/>
      <c r="B16" s="98"/>
      <c r="C16" s="98"/>
      <c r="D16" s="102"/>
      <c r="E16" s="101"/>
    </row>
    <row r="17" spans="1:5" ht="16.5">
      <c r="A17" s="97"/>
      <c r="B17" s="98"/>
      <c r="C17" s="98"/>
      <c r="D17" s="100"/>
      <c r="E17" s="101"/>
    </row>
    <row r="18" spans="1:5" ht="16.5">
      <c r="A18" s="86" t="s">
        <v>143</v>
      </c>
      <c r="B18" s="88"/>
      <c r="C18" s="88"/>
      <c r="D18" s="88"/>
      <c r="E18" s="89">
        <f>SUM(E13:E17)</f>
        <v>2994.6</v>
      </c>
    </row>
  </sheetData>
  <sheetProtection selectLockedCells="1" selectUnlockedCells="1"/>
  <mergeCells count="1">
    <mergeCell ref="B9:D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10">
      <selection activeCell="E69" sqref="E69"/>
    </sheetView>
  </sheetViews>
  <sheetFormatPr defaultColWidth="9.140625" defaultRowHeight="12.75" customHeight="1"/>
  <cols>
    <col min="1" max="1" width="5.57421875" style="103" customWidth="1"/>
    <col min="2" max="2" width="12.00390625" style="103" customWidth="1"/>
    <col min="3" max="3" width="12.8515625" style="103" customWidth="1"/>
    <col min="4" max="4" width="21.421875" style="103" customWidth="1"/>
    <col min="5" max="5" width="35.57421875" style="104" customWidth="1"/>
    <col min="6" max="6" width="11.57421875" style="103" customWidth="1"/>
    <col min="7" max="16384" width="9.140625" style="103" customWidth="1"/>
  </cols>
  <sheetData>
    <row r="1" spans="1:6" ht="12.75" customHeight="1">
      <c r="A1" s="105"/>
      <c r="B1" s="105"/>
      <c r="C1" s="105"/>
      <c r="D1" s="105"/>
      <c r="E1" s="106"/>
      <c r="F1" s="105"/>
    </row>
    <row r="2" spans="1:6" ht="12.75" customHeight="1">
      <c r="A2" s="105"/>
      <c r="B2" s="105"/>
      <c r="C2" s="105"/>
      <c r="D2" s="105"/>
      <c r="E2" s="106"/>
      <c r="F2" s="105"/>
    </row>
    <row r="3" spans="1:6" ht="12.75" customHeight="1">
      <c r="A3" s="107" t="s">
        <v>150</v>
      </c>
      <c r="B3" s="105"/>
      <c r="C3" s="108"/>
      <c r="D3" s="108"/>
      <c r="E3" s="106"/>
      <c r="F3" s="105"/>
    </row>
    <row r="4" spans="2:6" ht="12.75" customHeight="1">
      <c r="B4" s="105"/>
      <c r="C4" s="105"/>
      <c r="D4" s="105"/>
      <c r="E4" s="106"/>
      <c r="F4" s="105"/>
    </row>
    <row r="5" spans="2:6" ht="12.75" customHeight="1">
      <c r="B5" s="105"/>
      <c r="C5" s="105"/>
      <c r="D5" s="105"/>
      <c r="E5" s="106"/>
      <c r="F5" s="105"/>
    </row>
    <row r="6" spans="2:6" ht="12.75" customHeight="1">
      <c r="B6" s="105"/>
      <c r="C6" s="105"/>
      <c r="D6" s="105"/>
      <c r="E6" s="106"/>
      <c r="F6" s="105"/>
    </row>
    <row r="7" spans="1:6" ht="12.75" customHeight="1">
      <c r="A7" s="107" t="s">
        <v>151</v>
      </c>
      <c r="B7" s="108"/>
      <c r="C7" s="105"/>
      <c r="D7" s="108"/>
      <c r="E7" s="109"/>
      <c r="F7" s="105"/>
    </row>
    <row r="8" spans="1:6" ht="12.75" customHeight="1">
      <c r="A8" s="107" t="s">
        <v>152</v>
      </c>
      <c r="B8" s="108"/>
      <c r="C8" s="105"/>
      <c r="D8" s="108"/>
      <c r="E8" s="106"/>
      <c r="F8" s="108"/>
    </row>
    <row r="9" spans="1:6" ht="12.75" customHeight="1">
      <c r="A9" s="105"/>
      <c r="B9" s="108"/>
      <c r="C9" s="105"/>
      <c r="D9" s="105"/>
      <c r="E9" s="106"/>
      <c r="F9" s="105"/>
    </row>
    <row r="10" spans="1:6" ht="12.75" customHeight="1">
      <c r="A10" s="105"/>
      <c r="B10" s="110"/>
      <c r="C10" s="4" t="s">
        <v>3</v>
      </c>
      <c r="D10" s="5" t="s">
        <v>4</v>
      </c>
      <c r="E10" s="106"/>
      <c r="F10" s="105"/>
    </row>
    <row r="11" spans="1:6" ht="12.75" customHeight="1">
      <c r="A11" s="105"/>
      <c r="B11" s="105"/>
      <c r="C11" s="105"/>
      <c r="D11" s="105"/>
      <c r="E11" s="106"/>
      <c r="F11" s="105"/>
    </row>
    <row r="12" spans="1:6" ht="50.25" customHeight="1">
      <c r="A12" s="111" t="s">
        <v>51</v>
      </c>
      <c r="B12" s="112" t="s">
        <v>52</v>
      </c>
      <c r="C12" s="113" t="s">
        <v>53</v>
      </c>
      <c r="D12" s="112" t="s">
        <v>153</v>
      </c>
      <c r="E12" s="113" t="s">
        <v>154</v>
      </c>
      <c r="F12" s="114" t="s">
        <v>155</v>
      </c>
    </row>
    <row r="13" spans="1:6" ht="15" customHeight="1">
      <c r="A13" s="115">
        <v>1</v>
      </c>
      <c r="B13" s="116">
        <v>41968</v>
      </c>
      <c r="C13" s="117">
        <v>7528</v>
      </c>
      <c r="D13" s="117" t="s">
        <v>156</v>
      </c>
      <c r="E13" s="118" t="s">
        <v>157</v>
      </c>
      <c r="F13" s="119">
        <v>6400</v>
      </c>
    </row>
    <row r="14" spans="1:6" ht="26.25">
      <c r="A14" s="115">
        <v>2</v>
      </c>
      <c r="B14" s="116">
        <v>41968</v>
      </c>
      <c r="C14" s="117">
        <v>7539</v>
      </c>
      <c r="D14" s="117" t="s">
        <v>156</v>
      </c>
      <c r="E14" s="118" t="s">
        <v>158</v>
      </c>
      <c r="F14" s="120">
        <v>5081.36</v>
      </c>
    </row>
    <row r="15" spans="1:6" ht="15" customHeight="1">
      <c r="A15" s="115">
        <v>3</v>
      </c>
      <c r="B15" s="116">
        <v>41968</v>
      </c>
      <c r="C15" s="117">
        <v>7529</v>
      </c>
      <c r="D15" s="117" t="s">
        <v>156</v>
      </c>
      <c r="E15" s="118" t="s">
        <v>159</v>
      </c>
      <c r="F15" s="120">
        <v>4254</v>
      </c>
    </row>
    <row r="16" spans="1:6" ht="15" customHeight="1">
      <c r="A16" s="115">
        <v>4</v>
      </c>
      <c r="B16" s="116">
        <v>41968</v>
      </c>
      <c r="C16" s="117">
        <v>7540</v>
      </c>
      <c r="D16" s="117" t="s">
        <v>156</v>
      </c>
      <c r="E16" s="118" t="s">
        <v>160</v>
      </c>
      <c r="F16" s="120">
        <v>1000</v>
      </c>
    </row>
    <row r="17" spans="1:6" ht="15" customHeight="1">
      <c r="A17" s="115">
        <v>5</v>
      </c>
      <c r="B17" s="116">
        <v>41969</v>
      </c>
      <c r="C17" s="117">
        <v>7603</v>
      </c>
      <c r="D17" s="117" t="s">
        <v>161</v>
      </c>
      <c r="E17" s="118" t="s">
        <v>162</v>
      </c>
      <c r="F17" s="120">
        <v>700</v>
      </c>
    </row>
    <row r="18" spans="1:6" ht="15" customHeight="1">
      <c r="A18" s="115">
        <v>6</v>
      </c>
      <c r="B18" s="116">
        <v>41969</v>
      </c>
      <c r="C18" s="117">
        <v>7612</v>
      </c>
      <c r="D18" s="117" t="s">
        <v>163</v>
      </c>
      <c r="E18" s="118" t="s">
        <v>164</v>
      </c>
      <c r="F18" s="120">
        <v>500</v>
      </c>
    </row>
    <row r="19" spans="1:6" ht="15" customHeight="1">
      <c r="A19" s="115">
        <v>7</v>
      </c>
      <c r="B19" s="116">
        <v>41969</v>
      </c>
      <c r="C19" s="117">
        <v>7615</v>
      </c>
      <c r="D19" s="117" t="s">
        <v>163</v>
      </c>
      <c r="E19" s="118" t="s">
        <v>165</v>
      </c>
      <c r="F19" s="120">
        <v>25</v>
      </c>
    </row>
    <row r="20" spans="1:6" ht="15" customHeight="1">
      <c r="A20" s="115">
        <v>8</v>
      </c>
      <c r="B20" s="116">
        <v>41969</v>
      </c>
      <c r="C20" s="117">
        <v>7613</v>
      </c>
      <c r="D20" s="117" t="s">
        <v>156</v>
      </c>
      <c r="E20" s="118" t="s">
        <v>166</v>
      </c>
      <c r="F20" s="120">
        <v>5000</v>
      </c>
    </row>
    <row r="21" spans="1:6" ht="15" customHeight="1">
      <c r="A21" s="115">
        <v>9</v>
      </c>
      <c r="B21" s="116">
        <v>41969</v>
      </c>
      <c r="C21" s="117">
        <v>7604</v>
      </c>
      <c r="D21" s="117" t="s">
        <v>156</v>
      </c>
      <c r="E21" s="118" t="s">
        <v>167</v>
      </c>
      <c r="F21" s="120">
        <v>2150</v>
      </c>
    </row>
    <row r="22" spans="1:6" ht="15" customHeight="1">
      <c r="A22" s="115">
        <v>10</v>
      </c>
      <c r="B22" s="116">
        <v>41969</v>
      </c>
      <c r="C22" s="117">
        <v>7609</v>
      </c>
      <c r="D22" s="117" t="s">
        <v>156</v>
      </c>
      <c r="E22" s="118" t="s">
        <v>168</v>
      </c>
      <c r="F22" s="120">
        <v>7687</v>
      </c>
    </row>
    <row r="23" spans="1:6" ht="26.25">
      <c r="A23" s="115">
        <v>11</v>
      </c>
      <c r="B23" s="116">
        <v>41969</v>
      </c>
      <c r="C23" s="117">
        <v>7616</v>
      </c>
      <c r="D23" s="117" t="s">
        <v>163</v>
      </c>
      <c r="E23" s="118" t="s">
        <v>169</v>
      </c>
      <c r="F23" s="120">
        <v>230.15</v>
      </c>
    </row>
    <row r="24" spans="1:6" ht="15" customHeight="1">
      <c r="A24" s="115">
        <v>12</v>
      </c>
      <c r="B24" s="116">
        <v>41969</v>
      </c>
      <c r="C24" s="117">
        <v>7664</v>
      </c>
      <c r="D24" s="117" t="s">
        <v>156</v>
      </c>
      <c r="E24" s="118" t="s">
        <v>170</v>
      </c>
      <c r="F24" s="120">
        <v>75</v>
      </c>
    </row>
    <row r="25" spans="1:6" ht="26.25">
      <c r="A25" s="115">
        <v>13</v>
      </c>
      <c r="B25" s="116">
        <v>41969</v>
      </c>
      <c r="C25" s="117">
        <v>7617</v>
      </c>
      <c r="D25" s="117" t="s">
        <v>163</v>
      </c>
      <c r="E25" s="118" t="s">
        <v>169</v>
      </c>
      <c r="F25" s="120">
        <v>0.15</v>
      </c>
    </row>
    <row r="26" spans="1:6" ht="15" customHeight="1">
      <c r="A26" s="115">
        <v>14</v>
      </c>
      <c r="B26" s="116">
        <v>41970</v>
      </c>
      <c r="C26" s="117">
        <v>7650</v>
      </c>
      <c r="D26" s="117" t="s">
        <v>171</v>
      </c>
      <c r="E26" s="118" t="s">
        <v>172</v>
      </c>
      <c r="F26" s="120">
        <v>110</v>
      </c>
    </row>
    <row r="27" spans="1:6" ht="15" customHeight="1">
      <c r="A27" s="115">
        <v>15</v>
      </c>
      <c r="B27" s="116">
        <v>41970</v>
      </c>
      <c r="C27" s="117">
        <v>7530</v>
      </c>
      <c r="D27" s="117" t="s">
        <v>156</v>
      </c>
      <c r="E27" s="118" t="s">
        <v>173</v>
      </c>
      <c r="F27" s="120">
        <v>4340</v>
      </c>
    </row>
    <row r="28" spans="1:6" ht="15" customHeight="1">
      <c r="A28" s="115">
        <v>16</v>
      </c>
      <c r="B28" s="116">
        <v>41970</v>
      </c>
      <c r="C28" s="117">
        <v>7649</v>
      </c>
      <c r="D28" s="117" t="s">
        <v>163</v>
      </c>
      <c r="E28" s="118" t="s">
        <v>174</v>
      </c>
      <c r="F28" s="120">
        <v>704</v>
      </c>
    </row>
    <row r="29" spans="1:6" ht="15" customHeight="1">
      <c r="A29" s="115">
        <v>17</v>
      </c>
      <c r="B29" s="116">
        <v>41970</v>
      </c>
      <c r="C29" s="117">
        <v>7652</v>
      </c>
      <c r="D29" s="117" t="s">
        <v>163</v>
      </c>
      <c r="E29" s="118" t="s">
        <v>175</v>
      </c>
      <c r="F29" s="120">
        <v>1768.3</v>
      </c>
    </row>
    <row r="30" spans="1:6" ht="15" customHeight="1">
      <c r="A30" s="115">
        <v>18</v>
      </c>
      <c r="B30" s="116">
        <v>41970</v>
      </c>
      <c r="C30" s="117">
        <v>7666</v>
      </c>
      <c r="D30" s="117" t="s">
        <v>163</v>
      </c>
      <c r="E30" s="118" t="s">
        <v>176</v>
      </c>
      <c r="F30" s="120">
        <v>539.3</v>
      </c>
    </row>
    <row r="31" spans="1:6" ht="15" customHeight="1">
      <c r="A31" s="115">
        <v>19</v>
      </c>
      <c r="B31" s="116">
        <v>41970</v>
      </c>
      <c r="C31" s="117">
        <v>7559</v>
      </c>
      <c r="D31" s="117" t="s">
        <v>163</v>
      </c>
      <c r="E31" s="118" t="s">
        <v>177</v>
      </c>
      <c r="F31" s="120">
        <v>1240</v>
      </c>
    </row>
    <row r="32" spans="1:6" ht="15" customHeight="1">
      <c r="A32" s="115">
        <v>20</v>
      </c>
      <c r="B32" s="116">
        <v>41970</v>
      </c>
      <c r="C32" s="117">
        <v>7558</v>
      </c>
      <c r="D32" s="117" t="s">
        <v>163</v>
      </c>
      <c r="E32" s="118" t="s">
        <v>178</v>
      </c>
      <c r="F32" s="120">
        <v>5603</v>
      </c>
    </row>
    <row r="33" spans="1:6" ht="15" customHeight="1">
      <c r="A33" s="115">
        <v>21</v>
      </c>
      <c r="B33" s="116">
        <v>41970</v>
      </c>
      <c r="C33" s="117">
        <v>7655</v>
      </c>
      <c r="D33" s="117" t="s">
        <v>156</v>
      </c>
      <c r="E33" s="118" t="s">
        <v>179</v>
      </c>
      <c r="F33" s="120">
        <v>33827</v>
      </c>
    </row>
    <row r="34" spans="1:6" ht="15" customHeight="1">
      <c r="A34" s="115">
        <v>22</v>
      </c>
      <c r="B34" s="116">
        <v>41970</v>
      </c>
      <c r="C34" s="117">
        <v>7654</v>
      </c>
      <c r="D34" s="117" t="s">
        <v>156</v>
      </c>
      <c r="E34" s="118" t="s">
        <v>180</v>
      </c>
      <c r="F34" s="120">
        <v>27000</v>
      </c>
    </row>
    <row r="35" spans="1:6" ht="15" customHeight="1">
      <c r="A35" s="115">
        <v>23</v>
      </c>
      <c r="B35" s="116">
        <v>41970</v>
      </c>
      <c r="C35" s="117">
        <v>7653</v>
      </c>
      <c r="D35" s="117" t="s">
        <v>163</v>
      </c>
      <c r="E35" s="118" t="s">
        <v>181</v>
      </c>
      <c r="F35" s="120">
        <v>500</v>
      </c>
    </row>
    <row r="36" spans="1:6" ht="15" customHeight="1">
      <c r="A36" s="115">
        <v>24</v>
      </c>
      <c r="B36" s="116">
        <v>41970</v>
      </c>
      <c r="C36" s="117">
        <v>7651</v>
      </c>
      <c r="D36" s="117" t="s">
        <v>163</v>
      </c>
      <c r="E36" s="118" t="s">
        <v>182</v>
      </c>
      <c r="F36" s="120">
        <v>4199.3</v>
      </c>
    </row>
    <row r="37" spans="1:6" ht="15" customHeight="1">
      <c r="A37" s="115">
        <v>25</v>
      </c>
      <c r="B37" s="116">
        <v>41970</v>
      </c>
      <c r="C37" s="117">
        <v>7531</v>
      </c>
      <c r="D37" s="117" t="s">
        <v>163</v>
      </c>
      <c r="E37" s="118" t="s">
        <v>183</v>
      </c>
      <c r="F37" s="120">
        <v>2500</v>
      </c>
    </row>
    <row r="38" spans="1:6" ht="15" customHeight="1">
      <c r="A38" s="115">
        <v>26</v>
      </c>
      <c r="B38" s="116">
        <v>41970</v>
      </c>
      <c r="C38" s="117">
        <v>7608</v>
      </c>
      <c r="D38" s="117" t="s">
        <v>156</v>
      </c>
      <c r="E38" s="118" t="s">
        <v>184</v>
      </c>
      <c r="F38" s="120">
        <v>620</v>
      </c>
    </row>
    <row r="39" spans="1:6" ht="15" customHeight="1">
      <c r="A39" s="115">
        <v>27</v>
      </c>
      <c r="B39" s="116">
        <v>41970</v>
      </c>
      <c r="C39" s="117">
        <v>7552</v>
      </c>
      <c r="D39" s="117" t="s">
        <v>156</v>
      </c>
      <c r="E39" s="118" t="s">
        <v>185</v>
      </c>
      <c r="F39" s="120">
        <v>1517</v>
      </c>
    </row>
    <row r="40" spans="1:6" ht="26.25">
      <c r="A40" s="115">
        <v>28</v>
      </c>
      <c r="B40" s="116">
        <v>41970</v>
      </c>
      <c r="C40" s="117">
        <v>7606</v>
      </c>
      <c r="D40" s="117" t="s">
        <v>156</v>
      </c>
      <c r="E40" s="118" t="s">
        <v>186</v>
      </c>
      <c r="F40" s="120">
        <v>0.71</v>
      </c>
    </row>
    <row r="41" spans="1:6" ht="26.25">
      <c r="A41" s="115">
        <v>29</v>
      </c>
      <c r="B41" s="116">
        <v>41970</v>
      </c>
      <c r="C41" s="117">
        <v>7607</v>
      </c>
      <c r="D41" s="117" t="s">
        <v>163</v>
      </c>
      <c r="E41" s="118" t="s">
        <v>187</v>
      </c>
      <c r="F41" s="120">
        <v>3341.05</v>
      </c>
    </row>
    <row r="42" spans="1:6" ht="15" customHeight="1">
      <c r="A42" s="115">
        <v>30</v>
      </c>
      <c r="B42" s="116">
        <v>41971</v>
      </c>
      <c r="C42" s="117">
        <v>7636</v>
      </c>
      <c r="D42" s="117" t="s">
        <v>156</v>
      </c>
      <c r="E42" s="118" t="s">
        <v>188</v>
      </c>
      <c r="F42" s="120">
        <v>250</v>
      </c>
    </row>
    <row r="43" spans="1:6" ht="15" customHeight="1">
      <c r="A43" s="115">
        <v>31</v>
      </c>
      <c r="B43" s="116">
        <v>41971</v>
      </c>
      <c r="C43" s="117">
        <v>7631</v>
      </c>
      <c r="D43" s="117" t="s">
        <v>163</v>
      </c>
      <c r="E43" s="118" t="s">
        <v>189</v>
      </c>
      <c r="F43" s="120">
        <v>2594</v>
      </c>
    </row>
    <row r="44" spans="1:6" ht="15" customHeight="1">
      <c r="A44" s="115">
        <v>32</v>
      </c>
      <c r="B44" s="116">
        <v>41971</v>
      </c>
      <c r="C44" s="117">
        <v>7641</v>
      </c>
      <c r="D44" s="117" t="s">
        <v>163</v>
      </c>
      <c r="E44" s="118" t="s">
        <v>190</v>
      </c>
      <c r="F44" s="120">
        <v>66.67</v>
      </c>
    </row>
    <row r="45" spans="1:6" ht="15" customHeight="1">
      <c r="A45" s="115">
        <v>33</v>
      </c>
      <c r="B45" s="116">
        <v>41971</v>
      </c>
      <c r="C45" s="117">
        <v>7634</v>
      </c>
      <c r="D45" s="117" t="s">
        <v>156</v>
      </c>
      <c r="E45" s="118" t="s">
        <v>191</v>
      </c>
      <c r="F45" s="120">
        <v>350</v>
      </c>
    </row>
    <row r="46" spans="1:6" ht="15" customHeight="1">
      <c r="A46" s="115">
        <v>34</v>
      </c>
      <c r="B46" s="116">
        <v>41971</v>
      </c>
      <c r="C46" s="117">
        <v>7629</v>
      </c>
      <c r="D46" s="117" t="s">
        <v>163</v>
      </c>
      <c r="E46" s="118" t="s">
        <v>190</v>
      </c>
      <c r="F46" s="120">
        <v>66.66</v>
      </c>
    </row>
    <row r="47" spans="1:6" ht="15" customHeight="1">
      <c r="A47" s="115">
        <v>35</v>
      </c>
      <c r="B47" s="116">
        <v>41971</v>
      </c>
      <c r="C47" s="117">
        <v>7523</v>
      </c>
      <c r="D47" s="117" t="s">
        <v>163</v>
      </c>
      <c r="E47" s="118" t="s">
        <v>192</v>
      </c>
      <c r="F47" s="120">
        <v>2400</v>
      </c>
    </row>
    <row r="48" spans="1:6" ht="15" customHeight="1">
      <c r="A48" s="115">
        <v>36</v>
      </c>
      <c r="B48" s="116">
        <v>41971</v>
      </c>
      <c r="C48" s="117">
        <v>7618</v>
      </c>
      <c r="D48" s="117" t="s">
        <v>171</v>
      </c>
      <c r="E48" s="118" t="s">
        <v>193</v>
      </c>
      <c r="F48" s="120">
        <v>300</v>
      </c>
    </row>
    <row r="49" spans="1:6" ht="15" customHeight="1">
      <c r="A49" s="115">
        <v>37</v>
      </c>
      <c r="B49" s="116">
        <v>41971</v>
      </c>
      <c r="C49" s="117">
        <v>7622</v>
      </c>
      <c r="D49" s="117" t="s">
        <v>171</v>
      </c>
      <c r="E49" s="118" t="s">
        <v>194</v>
      </c>
      <c r="F49" s="120">
        <v>100</v>
      </c>
    </row>
    <row r="50" spans="1:6" ht="15" customHeight="1">
      <c r="A50" s="115">
        <v>38</v>
      </c>
      <c r="B50" s="116">
        <v>41971</v>
      </c>
      <c r="C50" s="117">
        <v>7630</v>
      </c>
      <c r="D50" s="117" t="s">
        <v>163</v>
      </c>
      <c r="E50" s="118" t="s">
        <v>195</v>
      </c>
      <c r="F50" s="120">
        <v>19.3</v>
      </c>
    </row>
    <row r="51" spans="1:6" ht="15" customHeight="1">
      <c r="A51" s="115">
        <v>39</v>
      </c>
      <c r="B51" s="116">
        <v>41971</v>
      </c>
      <c r="C51" s="117">
        <v>7627</v>
      </c>
      <c r="D51" s="117" t="s">
        <v>163</v>
      </c>
      <c r="E51" s="118" t="s">
        <v>196</v>
      </c>
      <c r="F51" s="120">
        <v>1700</v>
      </c>
    </row>
    <row r="52" spans="1:6" ht="15" customHeight="1">
      <c r="A52" s="115">
        <v>40</v>
      </c>
      <c r="B52" s="116">
        <v>41971</v>
      </c>
      <c r="C52" s="117">
        <v>7628</v>
      </c>
      <c r="D52" s="117" t="s">
        <v>163</v>
      </c>
      <c r="E52" s="118" t="s">
        <v>197</v>
      </c>
      <c r="F52" s="120">
        <v>1000</v>
      </c>
    </row>
    <row r="53" spans="1:6" ht="15" customHeight="1">
      <c r="A53" s="115">
        <v>41</v>
      </c>
      <c r="B53" s="116">
        <v>41971</v>
      </c>
      <c r="C53" s="117">
        <v>7625</v>
      </c>
      <c r="D53" s="117" t="s">
        <v>163</v>
      </c>
      <c r="E53" s="118" t="s">
        <v>198</v>
      </c>
      <c r="F53" s="120">
        <v>874.84</v>
      </c>
    </row>
    <row r="54" spans="1:6" ht="15" customHeight="1">
      <c r="A54" s="115">
        <v>42</v>
      </c>
      <c r="B54" s="116">
        <v>41971</v>
      </c>
      <c r="C54" s="117">
        <v>7626</v>
      </c>
      <c r="D54" s="117" t="s">
        <v>156</v>
      </c>
      <c r="E54" s="118" t="s">
        <v>199</v>
      </c>
      <c r="F54" s="120">
        <v>2508.6</v>
      </c>
    </row>
    <row r="55" spans="1:6" ht="15" customHeight="1">
      <c r="A55" s="115">
        <v>43</v>
      </c>
      <c r="B55" s="116">
        <v>41971</v>
      </c>
      <c r="C55" s="117">
        <v>7648</v>
      </c>
      <c r="D55" s="117" t="s">
        <v>171</v>
      </c>
      <c r="E55" s="118" t="s">
        <v>200</v>
      </c>
      <c r="F55" s="120">
        <v>200</v>
      </c>
    </row>
    <row r="56" spans="1:6" ht="15" customHeight="1">
      <c r="A56" s="115">
        <v>44</v>
      </c>
      <c r="B56" s="116">
        <v>41971</v>
      </c>
      <c r="C56" s="117">
        <v>7619</v>
      </c>
      <c r="D56" s="117" t="s">
        <v>171</v>
      </c>
      <c r="E56" s="118" t="s">
        <v>201</v>
      </c>
      <c r="F56" s="120">
        <v>100</v>
      </c>
    </row>
    <row r="57" spans="1:6" ht="15" customHeight="1">
      <c r="A57" s="115">
        <v>45</v>
      </c>
      <c r="B57" s="116">
        <v>41971</v>
      </c>
      <c r="C57" s="117">
        <v>7620</v>
      </c>
      <c r="D57" s="117" t="s">
        <v>171</v>
      </c>
      <c r="E57" s="118" t="s">
        <v>202</v>
      </c>
      <c r="F57" s="120">
        <v>200</v>
      </c>
    </row>
    <row r="58" spans="1:6" ht="15" customHeight="1">
      <c r="A58" s="115">
        <v>46</v>
      </c>
      <c r="B58" s="116">
        <v>41971</v>
      </c>
      <c r="C58" s="117">
        <v>7621</v>
      </c>
      <c r="D58" s="117" t="s">
        <v>171</v>
      </c>
      <c r="E58" s="118" t="s">
        <v>203</v>
      </c>
      <c r="F58" s="120">
        <v>550</v>
      </c>
    </row>
    <row r="59" spans="1:6" ht="15" customHeight="1">
      <c r="A59" s="115">
        <v>47</v>
      </c>
      <c r="B59" s="116">
        <v>41971</v>
      </c>
      <c r="C59" s="117">
        <v>7633</v>
      </c>
      <c r="D59" s="117" t="s">
        <v>163</v>
      </c>
      <c r="E59" s="118" t="s">
        <v>204</v>
      </c>
      <c r="F59" s="120">
        <v>1709.3</v>
      </c>
    </row>
    <row r="60" spans="1:6" ht="15" customHeight="1">
      <c r="A60" s="115">
        <v>48</v>
      </c>
      <c r="B60" s="116">
        <v>41971</v>
      </c>
      <c r="C60" s="117">
        <v>7635</v>
      </c>
      <c r="D60" s="117" t="s">
        <v>156</v>
      </c>
      <c r="E60" s="118" t="s">
        <v>205</v>
      </c>
      <c r="F60" s="120">
        <v>250</v>
      </c>
    </row>
    <row r="61" spans="1:6" ht="15" customHeight="1">
      <c r="A61" s="115">
        <v>49</v>
      </c>
      <c r="B61" s="116">
        <v>41971</v>
      </c>
      <c r="C61" s="117">
        <v>7624</v>
      </c>
      <c r="D61" s="117" t="s">
        <v>171</v>
      </c>
      <c r="E61" s="118" t="s">
        <v>206</v>
      </c>
      <c r="F61" s="120">
        <v>50</v>
      </c>
    </row>
    <row r="62" spans="1:6" ht="15" customHeight="1">
      <c r="A62" s="115">
        <v>50</v>
      </c>
      <c r="B62" s="116">
        <v>41971</v>
      </c>
      <c r="C62" s="117">
        <v>7623</v>
      </c>
      <c r="D62" s="117" t="s">
        <v>171</v>
      </c>
      <c r="E62" s="118" t="s">
        <v>207</v>
      </c>
      <c r="F62" s="120">
        <v>100</v>
      </c>
    </row>
    <row r="63" spans="1:6" ht="15" customHeight="1">
      <c r="A63" s="115">
        <v>51</v>
      </c>
      <c r="B63" s="116">
        <v>41971</v>
      </c>
      <c r="C63" s="117">
        <v>7632</v>
      </c>
      <c r="D63" s="117" t="s">
        <v>163</v>
      </c>
      <c r="E63" s="118" t="s">
        <v>208</v>
      </c>
      <c r="F63" s="120">
        <v>111</v>
      </c>
    </row>
    <row r="64" spans="1:6" ht="15" customHeight="1">
      <c r="A64" s="115">
        <v>52</v>
      </c>
      <c r="B64" s="116">
        <v>41971</v>
      </c>
      <c r="C64" s="117">
        <v>7642</v>
      </c>
      <c r="D64" s="117" t="s">
        <v>163</v>
      </c>
      <c r="E64" s="118" t="s">
        <v>190</v>
      </c>
      <c r="F64" s="120">
        <v>66.67</v>
      </c>
    </row>
    <row r="65" spans="1:6" ht="15" customHeight="1">
      <c r="A65" s="121" t="s">
        <v>209</v>
      </c>
      <c r="B65" s="115"/>
      <c r="C65" s="122"/>
      <c r="D65" s="123"/>
      <c r="E65" s="118"/>
      <c r="F65" s="124">
        <f>SUM(F13:F64)</f>
        <v>136479.36000000002</v>
      </c>
    </row>
    <row r="66" ht="14.25" customHeight="1"/>
    <row r="67" ht="14.25" customHeight="1"/>
    <row r="69" ht="14.25" customHeight="1"/>
    <row r="70" ht="14.25" customHeight="1"/>
    <row r="71" ht="14.25" customHeight="1"/>
    <row r="72" ht="14.25" customHeight="1"/>
    <row r="74" ht="14.25" customHeight="1"/>
    <row r="81" ht="14.25" customHeight="1"/>
    <row r="84" ht="14.25" customHeight="1"/>
    <row r="98" ht="14.2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A5" sqref="A5"/>
    </sheetView>
  </sheetViews>
  <sheetFormatPr defaultColWidth="9.140625" defaultRowHeight="12.75" customHeight="1"/>
  <cols>
    <col min="1" max="1" width="8.28125" style="103" customWidth="1"/>
    <col min="2" max="2" width="15.140625" style="103" customWidth="1"/>
    <col min="3" max="3" width="12.8515625" style="103" customWidth="1"/>
    <col min="4" max="4" width="25.00390625" style="103" customWidth="1"/>
    <col min="5" max="5" width="51.421875" style="103" customWidth="1"/>
    <col min="6" max="6" width="15.00390625" style="103" customWidth="1"/>
    <col min="7" max="16384" width="9.140625" style="103" customWidth="1"/>
  </cols>
  <sheetData>
    <row r="1" spans="1:6" ht="12.75" customHeight="1" hidden="1">
      <c r="A1" s="105"/>
      <c r="B1" s="105"/>
      <c r="C1" s="105"/>
      <c r="D1" s="105"/>
      <c r="E1" s="105"/>
      <c r="F1" s="105"/>
    </row>
    <row r="2" spans="1:6" ht="12.75" customHeight="1" hidden="1">
      <c r="A2" s="105"/>
      <c r="B2" s="105"/>
      <c r="C2" s="105"/>
      <c r="D2" s="105"/>
      <c r="E2" s="105"/>
      <c r="F2" s="105"/>
    </row>
    <row r="3" spans="1:6" ht="12.75" customHeight="1">
      <c r="A3" s="107" t="s">
        <v>150</v>
      </c>
      <c r="B3" s="105"/>
      <c r="C3" s="108"/>
      <c r="D3" s="108"/>
      <c r="E3" s="105"/>
      <c r="F3" s="105"/>
    </row>
    <row r="4" spans="2:6" ht="12.75" customHeight="1" hidden="1">
      <c r="B4" s="105"/>
      <c r="C4" s="105"/>
      <c r="D4" s="105"/>
      <c r="E4" s="105"/>
      <c r="F4" s="105"/>
    </row>
    <row r="5" spans="2:6" ht="12.75" customHeight="1" hidden="1">
      <c r="B5" s="105"/>
      <c r="C5" s="105"/>
      <c r="D5" s="105"/>
      <c r="E5" s="105"/>
      <c r="F5" s="105"/>
    </row>
    <row r="6" spans="2:6" ht="12.75" customHeight="1">
      <c r="B6" s="105"/>
      <c r="C6" s="105"/>
      <c r="D6" s="105"/>
      <c r="E6" s="105"/>
      <c r="F6" s="105"/>
    </row>
    <row r="7" spans="1:6" ht="12.75" customHeight="1">
      <c r="A7" s="107" t="s">
        <v>151</v>
      </c>
      <c r="B7" s="108"/>
      <c r="C7" s="105"/>
      <c r="D7" s="108"/>
      <c r="E7" s="125"/>
      <c r="F7" s="105"/>
    </row>
    <row r="8" spans="1:6" ht="12.75" customHeight="1">
      <c r="A8" s="107" t="s">
        <v>210</v>
      </c>
      <c r="B8" s="108"/>
      <c r="C8" s="105"/>
      <c r="D8" s="108"/>
      <c r="E8" s="105"/>
      <c r="F8" s="108"/>
    </row>
    <row r="9" spans="1:6" ht="12.75" customHeight="1">
      <c r="A9" s="105"/>
      <c r="B9" s="108"/>
      <c r="C9" s="105"/>
      <c r="D9" s="105"/>
      <c r="E9" s="105"/>
      <c r="F9" s="105"/>
    </row>
    <row r="10" spans="1:6" ht="12.75" customHeight="1">
      <c r="A10" s="105"/>
      <c r="B10" s="110"/>
      <c r="C10" s="4" t="s">
        <v>3</v>
      </c>
      <c r="D10" s="5" t="s">
        <v>4</v>
      </c>
      <c r="E10" s="105"/>
      <c r="F10" s="105"/>
    </row>
    <row r="11" spans="1:6" ht="12.75" customHeight="1">
      <c r="A11" s="105"/>
      <c r="B11" s="105"/>
      <c r="C11" s="105"/>
      <c r="D11" s="105"/>
      <c r="E11" s="105"/>
      <c r="F11" s="105"/>
    </row>
    <row r="12" spans="1:6" ht="51" customHeight="1">
      <c r="A12" s="126" t="s">
        <v>211</v>
      </c>
      <c r="B12" s="126" t="s">
        <v>52</v>
      </c>
      <c r="C12" s="111" t="s">
        <v>53</v>
      </c>
      <c r="D12" s="126" t="s">
        <v>153</v>
      </c>
      <c r="E12" s="126" t="s">
        <v>154</v>
      </c>
      <c r="F12" s="127" t="s">
        <v>155</v>
      </c>
    </row>
    <row r="13" spans="1:6" ht="15" customHeight="1">
      <c r="A13" s="117">
        <v>1</v>
      </c>
      <c r="B13" s="116">
        <v>41962</v>
      </c>
      <c r="C13" s="117">
        <v>7557</v>
      </c>
      <c r="D13" s="117" t="s">
        <v>163</v>
      </c>
      <c r="E13" s="128" t="s">
        <v>212</v>
      </c>
      <c r="F13" s="120">
        <v>150800.2</v>
      </c>
    </row>
    <row r="14" spans="1:6" ht="15" customHeight="1">
      <c r="A14" s="117">
        <v>2</v>
      </c>
      <c r="B14" s="116">
        <v>41962</v>
      </c>
      <c r="C14" s="117">
        <v>7561</v>
      </c>
      <c r="D14" s="117" t="s">
        <v>163</v>
      </c>
      <c r="E14" s="128" t="s">
        <v>213</v>
      </c>
      <c r="F14" s="120">
        <v>22056.5</v>
      </c>
    </row>
    <row r="15" spans="1:6" ht="15" customHeight="1">
      <c r="A15" s="117">
        <v>3</v>
      </c>
      <c r="B15" s="116">
        <v>41962</v>
      </c>
      <c r="C15" s="117">
        <v>19387</v>
      </c>
      <c r="D15" s="117" t="s">
        <v>163</v>
      </c>
      <c r="E15" s="128" t="s">
        <v>214</v>
      </c>
      <c r="F15" s="120">
        <v>1234.66</v>
      </c>
    </row>
    <row r="16" spans="1:6" ht="15" customHeight="1">
      <c r="A16" s="117">
        <v>4</v>
      </c>
      <c r="B16" s="116">
        <v>41962</v>
      </c>
      <c r="C16" s="117">
        <v>7560</v>
      </c>
      <c r="D16" s="117" t="s">
        <v>163</v>
      </c>
      <c r="E16" s="128" t="s">
        <v>215</v>
      </c>
      <c r="F16" s="120">
        <v>16905.9</v>
      </c>
    </row>
    <row r="17" spans="1:6" ht="15" customHeight="1">
      <c r="A17" s="117">
        <v>5</v>
      </c>
      <c r="B17" s="116">
        <v>41964</v>
      </c>
      <c r="C17" s="117">
        <v>19399</v>
      </c>
      <c r="D17" s="117" t="s">
        <v>163</v>
      </c>
      <c r="E17" s="128" t="s">
        <v>214</v>
      </c>
      <c r="F17" s="120">
        <v>15988.01</v>
      </c>
    </row>
    <row r="18" spans="1:6" ht="15" customHeight="1">
      <c r="A18" s="117">
        <v>6</v>
      </c>
      <c r="B18" s="116">
        <v>41969</v>
      </c>
      <c r="C18" s="117">
        <v>7605</v>
      </c>
      <c r="D18" s="117" t="s">
        <v>163</v>
      </c>
      <c r="E18" s="128" t="s">
        <v>216</v>
      </c>
      <c r="F18" s="120">
        <v>24889</v>
      </c>
    </row>
    <row r="19" spans="1:6" ht="15" customHeight="1">
      <c r="A19" s="117">
        <v>7</v>
      </c>
      <c r="B19" s="116">
        <v>41970</v>
      </c>
      <c r="C19" s="117">
        <v>19438</v>
      </c>
      <c r="D19" s="117" t="s">
        <v>163</v>
      </c>
      <c r="E19" s="128" t="s">
        <v>217</v>
      </c>
      <c r="F19" s="120">
        <v>15988.01</v>
      </c>
    </row>
    <row r="20" spans="1:6" ht="15" customHeight="1">
      <c r="A20" s="117">
        <v>8</v>
      </c>
      <c r="B20" s="116">
        <v>41970</v>
      </c>
      <c r="C20" s="117">
        <v>19432</v>
      </c>
      <c r="D20" s="117" t="s">
        <v>163</v>
      </c>
      <c r="E20" s="128" t="s">
        <v>214</v>
      </c>
      <c r="F20" s="120">
        <v>714320.73</v>
      </c>
    </row>
    <row r="21" spans="1:6" ht="15" customHeight="1">
      <c r="A21" s="117">
        <v>9</v>
      </c>
      <c r="B21" s="116">
        <v>41970</v>
      </c>
      <c r="C21" s="117">
        <v>19434</v>
      </c>
      <c r="D21" s="117" t="s">
        <v>163</v>
      </c>
      <c r="E21" s="128" t="s">
        <v>218</v>
      </c>
      <c r="F21" s="120">
        <v>207965.74</v>
      </c>
    </row>
    <row r="22" spans="1:6" ht="15" customHeight="1">
      <c r="A22" s="117">
        <v>10</v>
      </c>
      <c r="B22" s="116">
        <v>41970</v>
      </c>
      <c r="C22" s="117">
        <v>19442</v>
      </c>
      <c r="D22" s="117" t="s">
        <v>163</v>
      </c>
      <c r="E22" s="128" t="s">
        <v>219</v>
      </c>
      <c r="F22" s="120">
        <v>505817.58</v>
      </c>
    </row>
    <row r="23" spans="1:6" ht="15" customHeight="1">
      <c r="A23" s="117">
        <v>11</v>
      </c>
      <c r="B23" s="116">
        <v>41970</v>
      </c>
      <c r="C23" s="117">
        <v>19441</v>
      </c>
      <c r="D23" s="117" t="s">
        <v>163</v>
      </c>
      <c r="E23" s="128" t="s">
        <v>220</v>
      </c>
      <c r="F23" s="120">
        <v>197796.13</v>
      </c>
    </row>
    <row r="24" spans="1:6" ht="15" customHeight="1">
      <c r="A24" s="117">
        <v>12</v>
      </c>
      <c r="B24" s="116">
        <v>41970</v>
      </c>
      <c r="C24" s="117">
        <v>7614</v>
      </c>
      <c r="D24" s="117" t="s">
        <v>163</v>
      </c>
      <c r="E24" s="128" t="s">
        <v>221</v>
      </c>
      <c r="F24" s="120">
        <v>16703.24</v>
      </c>
    </row>
    <row r="25" spans="1:6" ht="15" customHeight="1">
      <c r="A25" s="117">
        <v>13</v>
      </c>
      <c r="B25" s="116">
        <v>41970</v>
      </c>
      <c r="C25" s="117">
        <v>7667</v>
      </c>
      <c r="D25" s="117" t="s">
        <v>163</v>
      </c>
      <c r="E25" s="128" t="s">
        <v>222</v>
      </c>
      <c r="F25" s="120">
        <v>17238</v>
      </c>
    </row>
    <row r="26" spans="1:6" ht="15" customHeight="1">
      <c r="A26" s="117">
        <v>14</v>
      </c>
      <c r="B26" s="116">
        <v>41970</v>
      </c>
      <c r="C26" s="117">
        <v>7668</v>
      </c>
      <c r="D26" s="117" t="s">
        <v>163</v>
      </c>
      <c r="E26" s="128" t="s">
        <v>222</v>
      </c>
      <c r="F26" s="120">
        <v>9547.2</v>
      </c>
    </row>
    <row r="27" spans="1:6" ht="15" customHeight="1">
      <c r="A27" s="117">
        <v>15</v>
      </c>
      <c r="B27" s="116">
        <v>41970</v>
      </c>
      <c r="C27" s="117">
        <v>19440</v>
      </c>
      <c r="D27" s="117" t="s">
        <v>163</v>
      </c>
      <c r="E27" s="128" t="s">
        <v>223</v>
      </c>
      <c r="F27" s="120">
        <v>500</v>
      </c>
    </row>
    <row r="28" spans="1:6" ht="15" customHeight="1">
      <c r="A28" s="117">
        <v>16</v>
      </c>
      <c r="B28" s="116">
        <v>41970</v>
      </c>
      <c r="C28" s="117">
        <v>19437</v>
      </c>
      <c r="D28" s="117" t="s">
        <v>163</v>
      </c>
      <c r="E28" s="128" t="s">
        <v>224</v>
      </c>
      <c r="F28" s="120">
        <v>1234.66</v>
      </c>
    </row>
    <row r="29" spans="1:6" ht="15" customHeight="1">
      <c r="A29" s="117">
        <v>17</v>
      </c>
      <c r="B29" s="116">
        <v>41970</v>
      </c>
      <c r="C29" s="117">
        <v>19436</v>
      </c>
      <c r="D29" s="117" t="s">
        <v>163</v>
      </c>
      <c r="E29" s="128" t="s">
        <v>225</v>
      </c>
      <c r="F29" s="120">
        <v>24469.05</v>
      </c>
    </row>
    <row r="30" spans="1:6" ht="15" customHeight="1">
      <c r="A30" s="117">
        <v>18</v>
      </c>
      <c r="B30" s="116">
        <v>41970</v>
      </c>
      <c r="C30" s="117">
        <v>19433</v>
      </c>
      <c r="D30" s="117" t="s">
        <v>163</v>
      </c>
      <c r="E30" s="128" t="s">
        <v>226</v>
      </c>
      <c r="F30" s="120">
        <v>14205.95</v>
      </c>
    </row>
    <row r="31" spans="1:6" ht="15" customHeight="1">
      <c r="A31" s="117">
        <v>19</v>
      </c>
      <c r="B31" s="116">
        <v>41970</v>
      </c>
      <c r="C31" s="117">
        <v>19435</v>
      </c>
      <c r="D31" s="117" t="s">
        <v>163</v>
      </c>
      <c r="E31" s="128" t="s">
        <v>227</v>
      </c>
      <c r="F31" s="120">
        <v>43624.35</v>
      </c>
    </row>
    <row r="32" spans="1:6" ht="15" customHeight="1">
      <c r="A32" s="117">
        <v>20</v>
      </c>
      <c r="B32" s="116">
        <v>41971</v>
      </c>
      <c r="C32" s="117">
        <v>7524</v>
      </c>
      <c r="D32" s="117" t="s">
        <v>228</v>
      </c>
      <c r="E32" s="128" t="s">
        <v>229</v>
      </c>
      <c r="F32" s="120">
        <v>16023586.71</v>
      </c>
    </row>
    <row r="33" spans="1:6" ht="15.75" customHeight="1">
      <c r="A33" s="129" t="s">
        <v>209</v>
      </c>
      <c r="B33" s="130"/>
      <c r="C33" s="130"/>
      <c r="D33" s="130"/>
      <c r="E33" s="130"/>
      <c r="F33" s="131">
        <f>SUM(F13:F32)</f>
        <v>18024871.62</v>
      </c>
    </row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6" ht="14.25" customHeight="1"/>
    <row r="97" ht="14.25" customHeight="1"/>
    <row r="98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2014-12-03T10:57:27Z</cp:lastPrinted>
  <dcterms:created xsi:type="dcterms:W3CDTF">2012-03-07T09:17:22Z</dcterms:created>
  <dcterms:modified xsi:type="dcterms:W3CDTF">2014-12-03T12:02:50Z</dcterms:modified>
  <cp:category/>
  <cp:version/>
  <cp:contentType/>
  <cp:contentStatus/>
  <cp:revision>8</cp:revision>
</cp:coreProperties>
</file>