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>
    <definedName name="_xlnm.Print_Area" localSheetId="0">'personal'!$C$1:$G$63</definedName>
    <definedName name="Excel_BuiltIn_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<sst xmlns="http://schemas.openxmlformats.org/spreadsheetml/2006/main" count="277" uniqueCount="168">
  <si>
    <t>MINISTERUL  FINANTELOR  PUBLICE</t>
  </si>
  <si>
    <t xml:space="preserve">CAP 51 01 "AUTORITATI PUBLICE SI ACTIUNI EXTERNE" </t>
  </si>
  <si>
    <t>TITL. 10 "CHELTUIELI DE PERSONAL"</t>
  </si>
  <si>
    <t>Saptamana cuprinsa intre</t>
  </si>
  <si>
    <t>08.12.-12.12.2014</t>
  </si>
  <si>
    <t>Perioada :</t>
  </si>
  <si>
    <t>8.12. – 12.12.2014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</si>
  <si>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</si>
  <si>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</si>
  <si>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</si>
  <si>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</si>
  <si>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</si>
  <si>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</si>
  <si>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</si>
  <si>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decemb</t>
  </si>
  <si>
    <t>alim cont card , pl impoz, contrib sal luna noiemb</t>
  </si>
  <si>
    <t>alim numerar sal luna noiemb și concediu odihna</t>
  </si>
  <si>
    <t>reintreg cont</t>
  </si>
  <si>
    <t>Total 10.01.01</t>
  </si>
  <si>
    <t>Subtotal 10.01.06</t>
  </si>
  <si>
    <t>10.01.06</t>
  </si>
  <si>
    <t>Total 10.01.06</t>
  </si>
  <si>
    <t>Subtotal 10.01.10</t>
  </si>
  <si>
    <t>10.01.10</t>
  </si>
  <si>
    <t>reținere sal luna noiemb</t>
  </si>
  <si>
    <t>alim numerar, pl impoz, contrib sal luna noiemb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</si>
  <si>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</si>
  <si>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</si>
  <si>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</si>
  <si>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</si>
  <si>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</si>
  <si>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</si>
  <si>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 depl interne</t>
  </si>
  <si>
    <t>Total 10.01.13</t>
  </si>
  <si>
    <t>Subtotal 10.01.30</t>
  </si>
  <si>
    <t>10.01.30</t>
  </si>
  <si>
    <t>alim cont card, pl impoz, contrib sal luna noiemb</t>
  </si>
  <si>
    <t>alim numerar sal luna noiemb</t>
  </si>
  <si>
    <t>Total 10.01.30</t>
  </si>
  <si>
    <t>Subtotal 10.03.01</t>
  </si>
  <si>
    <t>10.03.01</t>
  </si>
  <si>
    <t>CAS instit ret și pl sal luna noiemb</t>
  </si>
  <si>
    <t>Total 10.03.01</t>
  </si>
  <si>
    <t>Subtotal 10.03.02</t>
  </si>
  <si>
    <t>10.03.02</t>
  </si>
  <si>
    <t>somaj instit ret și pl sal luna noiemb</t>
  </si>
  <si>
    <t>Total 10.03.02</t>
  </si>
  <si>
    <t>Subtotal 10.03.03</t>
  </si>
  <si>
    <t>10.03.03</t>
  </si>
  <si>
    <t>CASS instit ret și pl sal luna noiemb</t>
  </si>
  <si>
    <t>Total 10.03.03</t>
  </si>
  <si>
    <t>Subtotal 10.03.04</t>
  </si>
  <si>
    <t>10.03.04</t>
  </si>
  <si>
    <t>acc și boli prof ret și pl sal luna noiemb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</si>
  <si>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</si>
  <si>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</si>
  <si>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</si>
  <si>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</si>
  <si>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</si>
  <si>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</si>
  <si>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</si>
  <si>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</si>
  <si>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</si>
  <si>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</si>
  <si>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</si>
  <si>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09,12,2014</t>
  </si>
  <si>
    <t>Selrom</t>
  </si>
  <si>
    <t>produse protocol</t>
  </si>
  <si>
    <t>Buget de Stat</t>
  </si>
  <si>
    <t>fd.handicap</t>
  </si>
  <si>
    <t>Calmar Internațional</t>
  </si>
  <si>
    <t>reparații copiatoare</t>
  </si>
  <si>
    <t xml:space="preserve">Document </t>
  </si>
  <si>
    <t>Olimpic Internațional</t>
  </si>
  <si>
    <t>bilete avion</t>
  </si>
  <si>
    <t>Danco Pro Comunication</t>
  </si>
  <si>
    <t>Manpres Distribution</t>
  </si>
  <si>
    <t>publicatii presa</t>
  </si>
  <si>
    <t>10,12,2014</t>
  </si>
  <si>
    <t>Microcip Electronics</t>
  </si>
  <si>
    <t>service supraveghere</t>
  </si>
  <si>
    <t>11,12,2014</t>
  </si>
  <si>
    <t>Apa Nova</t>
  </si>
  <si>
    <t>apa rece</t>
  </si>
  <si>
    <t>RCS RDS</t>
  </si>
  <si>
    <t>cablu tv</t>
  </si>
  <si>
    <t>Romtelecom</t>
  </si>
  <si>
    <t>telefonie fixa</t>
  </si>
  <si>
    <t>Poșta Romana</t>
  </si>
  <si>
    <t>servicii postale</t>
  </si>
  <si>
    <t>Rolfcard</t>
  </si>
  <si>
    <t>servicii sistem control</t>
  </si>
  <si>
    <t>CCINS</t>
  </si>
  <si>
    <t>inchiriere sala conferința</t>
  </si>
  <si>
    <t>New Car Internațional</t>
  </si>
  <si>
    <t>service auto</t>
  </si>
  <si>
    <t>Service Ciclop</t>
  </si>
  <si>
    <t>reparații auto</t>
  </si>
  <si>
    <t>Intratest</t>
  </si>
  <si>
    <t>servicii formare profesională</t>
  </si>
  <si>
    <t>Grupul de Presa Roman</t>
  </si>
  <si>
    <t>anunț concurs</t>
  </si>
  <si>
    <t>CN Imprimeria Naționala</t>
  </si>
  <si>
    <t>tipizate regim special</t>
  </si>
  <si>
    <t>Monitorul Oficial</t>
  </si>
  <si>
    <t>publicari ordine</t>
  </si>
  <si>
    <t>tmau</t>
  </si>
  <si>
    <t xml:space="preserve">Compania de Informatica </t>
  </si>
  <si>
    <t>abonament lex</t>
  </si>
  <si>
    <t>12,12,2014</t>
  </si>
  <si>
    <t>DGRFPB</t>
  </si>
  <si>
    <t>energie electrică</t>
  </si>
  <si>
    <t>Internațional Consulting</t>
  </si>
  <si>
    <t>servicii traduceri</t>
  </si>
  <si>
    <t>servicii ascensoare</t>
  </si>
  <si>
    <t>Stefadina</t>
  </si>
  <si>
    <t>servicii arhiva</t>
  </si>
  <si>
    <t>servicii paza</t>
  </si>
  <si>
    <t>reparații copiator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</si>
  <si>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</si>
  <si>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</si>
  <si>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</si>
  <si>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</si>
  <si>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</si>
  <si>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</si>
  <si>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</si>
  <si>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</si>
  <si>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</si>
  <si>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7753</t>
  </si>
  <si>
    <t>Servicii consultanta  – SMIS 39980 – 56.02.01</t>
  </si>
  <si>
    <t>IBRD – BANCA MONDIALA</t>
  </si>
  <si>
    <t>OP 7754</t>
  </si>
  <si>
    <t>Servicii consultanta  – SMIS 39980 – 56.02.02</t>
  </si>
  <si>
    <t>OP 7755</t>
  </si>
  <si>
    <t>TVA Servicii consultanta  – SMIS 39980 – 56.02.03</t>
  </si>
  <si>
    <t>CEC 70085</t>
  </si>
  <si>
    <t>Alimentare cont pentru protocol – Proiect Elvețian 1065 – 56.25.02</t>
  </si>
  <si>
    <t>MFP</t>
  </si>
  <si>
    <t>OP 8292</t>
  </si>
  <si>
    <t>Bilet avion deplasare Iasi – SMIS 1112 – 56.19.01</t>
  </si>
  <si>
    <t>Weco TMC</t>
  </si>
  <si>
    <t>OP 8293</t>
  </si>
  <si>
    <t>Bilet avion deplasare Iasi – SMIS 1112 – 56.19.02</t>
  </si>
  <si>
    <t>Bilet avion deplasare Iasi – SMIS 1112 – 56.19.03</t>
  </si>
  <si>
    <t>OP 8276</t>
  </si>
  <si>
    <t>Servicii organizare și participare cursuri – SMIS 39980 - 56.02.01</t>
  </si>
  <si>
    <t>Best Smart Consulting</t>
  </si>
  <si>
    <t>OP 8277</t>
  </si>
  <si>
    <t>Servicii organizare și participare cursuri – SMIS 39980 – 56.02.02</t>
  </si>
  <si>
    <t>OP 8278</t>
  </si>
  <si>
    <t>Servicii organizare și participare cursuri – SMIS 39980 – 56.02.03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</si>
  <si>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</si>
  <si>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</si>
  <si>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</si>
  <si>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</si>
  <si>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</si>
  <si>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</si>
  <si>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</si>
  <si>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BIROU EXPERTIZE</t>
  </si>
  <si>
    <t>onorariu expertiza dosar 6305/221/2013</t>
  </si>
  <si>
    <t>onorariu expertiza dosar 5670/84/2010</t>
  </si>
  <si>
    <t>onorariu expertiza dosar 17224/109/2012</t>
  </si>
  <si>
    <t>TOTAL</t>
  </si>
  <si>
    <t>TITLUL 59 "ALTE CHELTUIELI"</t>
  </si>
  <si>
    <t>PERSOANA FIZICA</t>
  </si>
  <si>
    <t>despagubire dosar 5670/84/2010</t>
  </si>
  <si>
    <t>despagubire dosar 10844/111/2010</t>
  </si>
  <si>
    <t>despagubire dosar CEDO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</si>
</sst>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@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22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9" fillId="0" borderId="0" xfId="0" applyFont="1" applyAlignment="1">
      <alignment/>
    </xf>
    <xf numFmtId="164" fontId="19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8" fontId="19" fillId="0" borderId="0" xfId="0" applyNumberFormat="1" applyFont="1" applyAlignment="1">
      <alignment/>
    </xf>
    <xf numFmtId="164" fontId="19" fillId="0" borderId="0" xfId="0" applyFont="1" applyAlignment="1">
      <alignment horizontal="right"/>
    </xf>
    <xf numFmtId="164" fontId="19" fillId="0" borderId="0" xfId="58" applyFont="1" applyBorder="1" applyAlignment="1">
      <alignment horizontal="left" wrapText="1"/>
      <protection/>
    </xf>
    <xf numFmtId="164" fontId="19" fillId="0" borderId="10" xfId="0" applyFont="1" applyBorder="1" applyAlignment="1">
      <alignment horizontal="center"/>
    </xf>
    <xf numFmtId="164" fontId="19" fillId="0" borderId="1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 wrapText="1"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1" xfId="0" applyBorder="1" applyAlignment="1">
      <alignment wrapText="1"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4" fontId="0" fillId="0" borderId="13" xfId="0" applyBorder="1" applyAlignment="1">
      <alignment wrapText="1"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 wrapText="1"/>
    </xf>
    <xf numFmtId="164" fontId="0" fillId="0" borderId="0" xfId="0" applyFont="1" applyBorder="1" applyAlignment="1">
      <alignment/>
    </xf>
    <xf numFmtId="164" fontId="0" fillId="0" borderId="15" xfId="0" applyFont="1" applyBorder="1" applyAlignment="1">
      <alignment wrapText="1"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 wrapText="1"/>
    </xf>
    <xf numFmtId="164" fontId="19" fillId="0" borderId="15" xfId="0" applyFont="1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6" xfId="0" applyFont="1" applyBorder="1" applyAlignment="1">
      <alignment/>
    </xf>
    <xf numFmtId="169" fontId="0" fillId="0" borderId="16" xfId="0" applyNumberFormat="1" applyFont="1" applyBorder="1" applyAlignment="1">
      <alignment/>
    </xf>
    <xf numFmtId="170" fontId="0" fillId="0" borderId="16" xfId="0" applyNumberFormat="1" applyFont="1" applyBorder="1" applyAlignment="1">
      <alignment wrapText="1"/>
    </xf>
    <xf numFmtId="164" fontId="19" fillId="0" borderId="17" xfId="0" applyFont="1" applyBorder="1" applyAlignment="1">
      <alignment horizontal="center" vertical="center"/>
    </xf>
    <xf numFmtId="164" fontId="19" fillId="0" borderId="17" xfId="0" applyFont="1" applyBorder="1" applyAlignment="1">
      <alignment horizontal="center" vertical="center" wrapText="1"/>
    </xf>
    <xf numFmtId="164" fontId="19" fillId="0" borderId="18" xfId="0" applyFont="1" applyBorder="1" applyAlignment="1">
      <alignment horizontal="center" vertical="center"/>
    </xf>
    <xf numFmtId="164" fontId="0" fillId="0" borderId="19" xfId="0" applyBorder="1" applyAlignment="1">
      <alignment/>
    </xf>
    <xf numFmtId="168" fontId="0" fillId="0" borderId="20" xfId="0" applyNumberFormat="1" applyFont="1" applyBorder="1" applyAlignment="1">
      <alignment/>
    </xf>
    <xf numFmtId="164" fontId="0" fillId="0" borderId="16" xfId="0" applyFill="1" applyBorder="1" applyAlignment="1">
      <alignment/>
    </xf>
    <xf numFmtId="165" fontId="0" fillId="0" borderId="21" xfId="15" applyFont="1" applyFill="1" applyBorder="1" applyAlignment="1" applyProtection="1">
      <alignment/>
      <protection/>
    </xf>
    <xf numFmtId="164" fontId="0" fillId="0" borderId="22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2" xfId="0" applyFill="1" applyBorder="1" applyAlignment="1">
      <alignment/>
    </xf>
    <xf numFmtId="165" fontId="0" fillId="0" borderId="24" xfId="15" applyFont="1" applyFill="1" applyBorder="1" applyAlignment="1" applyProtection="1">
      <alignment/>
      <protection/>
    </xf>
    <xf numFmtId="164" fontId="0" fillId="0" borderId="25" xfId="0" applyFont="1" applyBorder="1" applyAlignment="1">
      <alignment/>
    </xf>
    <xf numFmtId="168" fontId="0" fillId="0" borderId="13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164" fontId="0" fillId="0" borderId="26" xfId="0" applyBorder="1" applyAlignment="1">
      <alignment/>
    </xf>
    <xf numFmtId="165" fontId="0" fillId="0" borderId="27" xfId="15" applyFont="1" applyFill="1" applyBorder="1" applyAlignment="1" applyProtection="1">
      <alignment/>
      <protection/>
    </xf>
    <xf numFmtId="164" fontId="0" fillId="0" borderId="28" xfId="0" applyFill="1" applyBorder="1" applyAlignment="1">
      <alignment/>
    </xf>
    <xf numFmtId="168" fontId="0" fillId="0" borderId="28" xfId="0" applyNumberFormat="1" applyBorder="1" applyAlignment="1">
      <alignment/>
    </xf>
    <xf numFmtId="164" fontId="0" fillId="0" borderId="28" xfId="0" applyBorder="1" applyAlignment="1">
      <alignment/>
    </xf>
    <xf numFmtId="164" fontId="19" fillId="0" borderId="28" xfId="0" applyFont="1" applyBorder="1" applyAlignment="1">
      <alignment horizontal="right"/>
    </xf>
    <xf numFmtId="165" fontId="19" fillId="0" borderId="29" xfId="15" applyFont="1" applyFill="1" applyBorder="1" applyAlignment="1" applyProtection="1">
      <alignment/>
      <protection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center"/>
      <protection/>
    </xf>
    <xf numFmtId="164" fontId="21" fillId="0" borderId="0" xfId="58" applyFont="1" applyAlignment="1">
      <alignment horizontal="left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21" fillId="0" borderId="30" xfId="58" applyFont="1" applyBorder="1" applyAlignment="1">
      <alignment horizontal="center"/>
      <protection/>
    </xf>
    <xf numFmtId="164" fontId="21" fillId="0" borderId="31" xfId="58" applyFont="1" applyBorder="1" applyAlignment="1">
      <alignment horizontal="center"/>
      <protection/>
    </xf>
    <xf numFmtId="164" fontId="21" fillId="0" borderId="32" xfId="58" applyFont="1" applyBorder="1" applyAlignment="1">
      <alignment horizontal="center" wrapText="1"/>
      <protection/>
    </xf>
    <xf numFmtId="164" fontId="21" fillId="0" borderId="33" xfId="58" applyFont="1" applyBorder="1" applyAlignment="1">
      <alignment horizontal="center"/>
      <protection/>
    </xf>
    <xf numFmtId="168" fontId="20" fillId="0" borderId="10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0" xfId="0" applyFont="1" applyBorder="1" applyAlignment="1">
      <alignment vertical="center" wrapText="1"/>
    </xf>
    <xf numFmtId="164" fontId="20" fillId="0" borderId="10" xfId="0" applyFont="1" applyBorder="1" applyAlignment="1">
      <alignment horizontal="center" wrapText="1"/>
    </xf>
    <xf numFmtId="166" fontId="20" fillId="0" borderId="10" xfId="0" applyNumberFormat="1" applyFont="1" applyBorder="1" applyAlignment="1">
      <alignment/>
    </xf>
    <xf numFmtId="164" fontId="20" fillId="0" borderId="0" xfId="0" applyFont="1" applyAlignment="1">
      <alignment/>
    </xf>
    <xf numFmtId="166" fontId="20" fillId="0" borderId="0" xfId="0" applyNumberFormat="1" applyFont="1" applyAlignment="1">
      <alignment/>
    </xf>
    <xf numFmtId="164" fontId="20" fillId="0" borderId="13" xfId="0" applyFont="1" applyBorder="1" applyAlignment="1">
      <alignment horizontal="center" wrapText="1"/>
    </xf>
    <xf numFmtId="164" fontId="20" fillId="0" borderId="13" xfId="0" applyFont="1" applyBorder="1" applyAlignment="1">
      <alignment horizontal="center"/>
    </xf>
    <xf numFmtId="164" fontId="23" fillId="0" borderId="34" xfId="0" applyFont="1" applyBorder="1" applyAlignment="1">
      <alignment horizontal="center"/>
    </xf>
    <xf numFmtId="168" fontId="20" fillId="0" borderId="35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left" wrapText="1"/>
    </xf>
    <xf numFmtId="164" fontId="20" fillId="0" borderId="36" xfId="58" applyFont="1" applyBorder="1" applyAlignment="1">
      <alignment horizontal="center"/>
      <protection/>
    </xf>
    <xf numFmtId="164" fontId="20" fillId="0" borderId="11" xfId="58" applyFont="1" applyBorder="1" applyAlignment="1">
      <alignment horizontal="center"/>
      <protection/>
    </xf>
    <xf numFmtId="164" fontId="20" fillId="0" borderId="11" xfId="58" applyFont="1" applyBorder="1">
      <alignment/>
      <protection/>
    </xf>
    <xf numFmtId="166" fontId="20" fillId="0" borderId="37" xfId="58" applyNumberFormat="1" applyFont="1" applyBorder="1">
      <alignment/>
      <protection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19" fillId="0" borderId="0" xfId="60" applyFont="1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1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38" xfId="63" applyFont="1" applyBorder="1" applyAlignment="1">
      <alignment horizontal="center" vertical="center"/>
      <protection/>
    </xf>
    <xf numFmtId="164" fontId="19" fillId="0" borderId="38" xfId="63" applyFont="1" applyBorder="1" applyAlignment="1">
      <alignment horizontal="center" vertical="center" wrapText="1"/>
      <protection/>
    </xf>
    <xf numFmtId="164" fontId="19" fillId="0" borderId="38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34" xfId="0" applyFon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4" fontId="24" fillId="0" borderId="10" xfId="63" applyFont="1" applyBorder="1" applyAlignment="1">
      <alignment horizontal="center" vertical="center"/>
      <protection/>
    </xf>
    <xf numFmtId="164" fontId="19" fillId="0" borderId="39" xfId="63" applyFont="1" applyBorder="1" applyAlignment="1">
      <alignment horizontal="center" vertical="center" wrapText="1"/>
      <protection/>
    </xf>
    <xf numFmtId="164" fontId="19" fillId="0" borderId="39" xfId="63" applyFont="1" applyBorder="1" applyAlignment="1">
      <alignment horizontal="center" vertical="center"/>
      <protection/>
    </xf>
    <xf numFmtId="166" fontId="24" fillId="0" borderId="39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24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4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64"/>
  <sheetViews>
    <sheetView workbookViewId="0" topLeftCell="C1">
      <selection activeCell="F10" sqref="F10"/>
    </sheetView>
  </sheetViews>
  <sheetFormatPr defaultColWidth="9.140625" defaultRowHeight="12.75"/>
  <cols>
    <col min="1" max="2" width="0" style="0" hidden="1" customWidth="1"/>
    <col min="3" max="3" width="21.28125" style="0" customWidth="1"/>
    <col min="4" max="4" width="9.00390625" style="0" customWidth="1"/>
    <col min="5" max="5" width="7.421875" style="0" customWidth="1"/>
    <col min="6" max="6" width="14.57421875" style="0" customWidth="1"/>
    <col min="7" max="7" width="34.57421875" style="1" customWidth="1"/>
    <col min="8" max="16384" width="8.7109375" style="0" customWidth="1"/>
  </cols>
  <sheetData>
    <row r="1" spans="3:6" ht="14.25">
      <c r="C1" s="2" t="s">
        <v>0</v>
      </c>
      <c r="D1" s="2"/>
      <c r="E1" s="2"/>
      <c r="F1" s="2"/>
    </row>
    <row r="3" ht="14.25" hidden="1"/>
    <row r="4" spans="3:7" ht="14.25">
      <c r="C4" s="2" t="s">
        <v>1</v>
      </c>
      <c r="D4" s="2"/>
      <c r="E4" s="2"/>
      <c r="F4" s="2"/>
      <c r="G4" s="3"/>
    </row>
    <row r="5" spans="3:11" ht="14.25">
      <c r="C5" s="2" t="s">
        <v>2</v>
      </c>
      <c r="D5" s="2"/>
      <c r="E5" s="2"/>
      <c r="F5" s="2"/>
      <c r="K5" s="4"/>
    </row>
    <row r="6" spans="3:11" ht="14.25" hidden="1">
      <c r="C6" s="2"/>
      <c r="D6" s="2"/>
      <c r="E6" s="2"/>
      <c r="F6" s="2"/>
      <c r="K6" s="4"/>
    </row>
    <row r="7" spans="3:11" ht="14.25" hidden="1">
      <c r="C7" s="2"/>
      <c r="D7" s="2"/>
      <c r="E7" s="2"/>
      <c r="F7" s="2"/>
      <c r="K7" s="4"/>
    </row>
    <row r="8" spans="3:11" ht="14.25" hidden="1">
      <c r="C8" s="2"/>
      <c r="D8" s="2"/>
      <c r="E8" s="2"/>
      <c r="F8" s="2" t="s">
        <v>3</v>
      </c>
      <c r="K8" s="4"/>
    </row>
    <row r="9" spans="3:11" ht="14.25" hidden="1">
      <c r="C9" s="2"/>
      <c r="D9" s="5"/>
      <c r="E9" s="2"/>
      <c r="F9" s="6" t="s">
        <v>4</v>
      </c>
      <c r="K9" s="4"/>
    </row>
    <row r="10" spans="3:11" ht="15">
      <c r="C10" s="2"/>
      <c r="D10" s="5"/>
      <c r="E10" s="2"/>
      <c r="F10" s="7" t="s">
        <v>5</v>
      </c>
      <c r="G10" s="8" t="s">
        <v>6</v>
      </c>
      <c r="K10" s="4"/>
    </row>
    <row r="11" spans="4:6" ht="14.25">
      <c r="D11" s="2"/>
      <c r="E11" s="2"/>
      <c r="F11" s="2"/>
    </row>
    <row r="12" spans="3:10" ht="25.5" customHeight="1">
      <c r="C12" s="9" t="s">
        <v>7</v>
      </c>
      <c r="D12" s="9" t="s">
        <v>8</v>
      </c>
      <c r="E12" s="9" t="s">
        <v>9</v>
      </c>
      <c r="F12" s="9" t="s">
        <v>10</v>
      </c>
      <c r="G12" s="10" t="s">
        <v>11</v>
      </c>
      <c r="H12" s="11"/>
      <c r="I12" s="11"/>
      <c r="J12" s="11"/>
    </row>
    <row r="13" spans="3:10" ht="12.75" customHeight="1">
      <c r="C13" s="12" t="s">
        <v>12</v>
      </c>
      <c r="D13" s="9"/>
      <c r="E13" s="9"/>
      <c r="F13" s="13">
        <v>81397884</v>
      </c>
      <c r="G13" s="10"/>
      <c r="H13" s="11"/>
      <c r="I13" s="11"/>
      <c r="J13" s="11"/>
    </row>
    <row r="14" spans="3:10" ht="26.25">
      <c r="C14" s="14" t="s">
        <v>13</v>
      </c>
      <c r="D14" s="15" t="s">
        <v>14</v>
      </c>
      <c r="E14" s="16">
        <v>9</v>
      </c>
      <c r="F14" s="17">
        <v>7291573</v>
      </c>
      <c r="G14" s="18" t="s">
        <v>15</v>
      </c>
      <c r="H14" s="11"/>
      <c r="I14" s="11"/>
      <c r="J14" s="11"/>
    </row>
    <row r="15" spans="3:10" ht="26.25">
      <c r="C15" s="14"/>
      <c r="D15" s="15"/>
      <c r="E15" s="16">
        <v>10</v>
      </c>
      <c r="F15" s="17">
        <v>146437</v>
      </c>
      <c r="G15" s="18" t="s">
        <v>16</v>
      </c>
      <c r="H15" s="11"/>
      <c r="I15" s="11"/>
      <c r="J15" s="11"/>
    </row>
    <row r="16" spans="3:10" ht="15">
      <c r="C16" s="14"/>
      <c r="D16" s="15"/>
      <c r="E16" s="16">
        <v>11</v>
      </c>
      <c r="F16" s="17">
        <f>29866-30890</f>
        <v>-1024</v>
      </c>
      <c r="G16" s="18" t="s">
        <v>17</v>
      </c>
      <c r="H16" s="11"/>
      <c r="I16" s="11"/>
      <c r="J16" s="11"/>
    </row>
    <row r="17" spans="3:10" ht="14.25">
      <c r="C17" s="19" t="s">
        <v>18</v>
      </c>
      <c r="D17" s="20"/>
      <c r="E17" s="21"/>
      <c r="F17" s="22">
        <f>SUM(F13:F16)</f>
        <v>88834870</v>
      </c>
      <c r="G17" s="23"/>
      <c r="H17" s="11"/>
      <c r="I17" s="11"/>
      <c r="J17" s="11"/>
    </row>
    <row r="18" spans="3:10" ht="14.25">
      <c r="C18" s="24" t="s">
        <v>19</v>
      </c>
      <c r="D18" s="25"/>
      <c r="E18" s="26"/>
      <c r="F18" s="27">
        <v>237222</v>
      </c>
      <c r="G18" s="28"/>
      <c r="H18" s="11"/>
      <c r="I18" s="11"/>
      <c r="J18" s="11"/>
    </row>
    <row r="19" spans="3:10" ht="14.25">
      <c r="C19" s="29" t="s">
        <v>20</v>
      </c>
      <c r="D19" s="16"/>
      <c r="E19" s="16"/>
      <c r="F19" s="17"/>
      <c r="G19" s="18"/>
      <c r="H19" s="11"/>
      <c r="I19" s="11"/>
      <c r="J19" s="11"/>
    </row>
    <row r="20" spans="3:10" ht="14.25" hidden="1">
      <c r="C20" s="29"/>
      <c r="D20" s="16"/>
      <c r="E20" s="16"/>
      <c r="F20" s="17"/>
      <c r="G20" s="18"/>
      <c r="H20" s="11"/>
      <c r="I20" s="11"/>
      <c r="J20" s="11"/>
    </row>
    <row r="21" spans="3:10" ht="14.25" hidden="1">
      <c r="C21" s="29"/>
      <c r="D21" s="16"/>
      <c r="E21" s="16"/>
      <c r="F21" s="17"/>
      <c r="G21" s="18"/>
      <c r="H21" s="11"/>
      <c r="I21" s="11"/>
      <c r="J21" s="11"/>
    </row>
    <row r="22" spans="3:10" ht="14.25" hidden="1">
      <c r="C22" s="30"/>
      <c r="D22" s="26"/>
      <c r="E22" s="26"/>
      <c r="F22" s="27"/>
      <c r="G22" s="18"/>
      <c r="H22" s="11"/>
      <c r="I22" s="11"/>
      <c r="J22" s="11"/>
    </row>
    <row r="23" spans="3:10" ht="14.25" hidden="1">
      <c r="C23" s="19" t="s">
        <v>21</v>
      </c>
      <c r="D23" s="21"/>
      <c r="E23" s="21"/>
      <c r="F23" s="22">
        <f>SUM(F18:F22)</f>
        <v>237222</v>
      </c>
      <c r="G23" s="23"/>
      <c r="H23" s="11"/>
      <c r="I23" s="11"/>
      <c r="J23" s="11"/>
    </row>
    <row r="24" spans="3:10" ht="14.25" hidden="1">
      <c r="C24" s="24" t="s">
        <v>22</v>
      </c>
      <c r="D24" s="31"/>
      <c r="E24" s="31"/>
      <c r="F24" s="32">
        <v>371937</v>
      </c>
      <c r="G24" s="33"/>
      <c r="H24" s="34"/>
      <c r="I24" s="11"/>
      <c r="J24" s="11"/>
    </row>
    <row r="25" spans="3:10" ht="15" hidden="1">
      <c r="C25" s="29" t="s">
        <v>23</v>
      </c>
      <c r="D25" s="15" t="s">
        <v>14</v>
      </c>
      <c r="E25" s="16">
        <v>9</v>
      </c>
      <c r="F25" s="17">
        <v>63</v>
      </c>
      <c r="G25" s="18" t="s">
        <v>24</v>
      </c>
      <c r="H25" s="34"/>
      <c r="I25" s="11"/>
      <c r="J25" s="11"/>
    </row>
    <row r="26" spans="3:10" ht="26.25" hidden="1">
      <c r="C26" s="30"/>
      <c r="D26" s="24"/>
      <c r="E26" s="24">
        <v>10</v>
      </c>
      <c r="F26" s="27">
        <v>14829</v>
      </c>
      <c r="G26" s="28" t="s">
        <v>25</v>
      </c>
      <c r="H26" s="34"/>
      <c r="I26" s="11"/>
      <c r="J26" s="11"/>
    </row>
    <row r="27" spans="3:10" ht="15" hidden="1">
      <c r="C27" s="30"/>
      <c r="D27" s="24"/>
      <c r="E27" s="24">
        <v>11</v>
      </c>
      <c r="F27" s="27">
        <v>30890</v>
      </c>
      <c r="G27" s="28" t="s">
        <v>17</v>
      </c>
      <c r="H27" s="34"/>
      <c r="I27" s="11"/>
      <c r="J27" s="11"/>
    </row>
    <row r="28" spans="3:10" ht="14.25" hidden="1">
      <c r="C28" s="19" t="s">
        <v>26</v>
      </c>
      <c r="D28" s="19"/>
      <c r="E28" s="19"/>
      <c r="F28" s="22">
        <f>SUM(F24:F27)</f>
        <v>417719</v>
      </c>
      <c r="G28" s="23"/>
      <c r="H28" s="34"/>
      <c r="I28" s="11"/>
      <c r="J28" s="11"/>
    </row>
    <row r="29" spans="3:10" ht="14.25" hidden="1">
      <c r="C29" s="24" t="s">
        <v>27</v>
      </c>
      <c r="D29" s="24"/>
      <c r="E29" s="24"/>
      <c r="F29" s="27">
        <v>128301</v>
      </c>
      <c r="G29" s="28"/>
      <c r="H29" s="34"/>
      <c r="I29" s="11"/>
      <c r="J29" s="11"/>
    </row>
    <row r="30" spans="3:10" ht="14.25" hidden="1">
      <c r="C30" s="30" t="s">
        <v>28</v>
      </c>
      <c r="D30" s="15"/>
      <c r="E30" s="24"/>
      <c r="F30" s="27"/>
      <c r="G30" s="18"/>
      <c r="H30" s="34"/>
      <c r="I30" s="11"/>
      <c r="J30" s="11"/>
    </row>
    <row r="31" spans="3:10" ht="14.25" hidden="1">
      <c r="C31" s="30"/>
      <c r="D31" s="24"/>
      <c r="E31" s="24"/>
      <c r="F31" s="27"/>
      <c r="G31" s="18"/>
      <c r="H31" s="34"/>
      <c r="I31" s="11"/>
      <c r="J31" s="11"/>
    </row>
    <row r="32" spans="3:10" ht="14.25" hidden="1">
      <c r="C32" s="30"/>
      <c r="D32" s="24"/>
      <c r="E32" s="24"/>
      <c r="F32" s="27"/>
      <c r="G32" s="18"/>
      <c r="H32" s="34"/>
      <c r="I32" s="11"/>
      <c r="J32" s="11"/>
    </row>
    <row r="33" spans="3:10" ht="14.25">
      <c r="C33" s="30"/>
      <c r="D33" s="24"/>
      <c r="E33" s="24"/>
      <c r="F33" s="27"/>
      <c r="G33" s="18"/>
      <c r="H33" s="34"/>
      <c r="I33" s="11"/>
      <c r="J33" s="11"/>
    </row>
    <row r="34" spans="3:10" ht="14.25">
      <c r="C34" s="19" t="s">
        <v>29</v>
      </c>
      <c r="D34" s="19"/>
      <c r="E34" s="19"/>
      <c r="F34" s="22">
        <f>SUM(F29:F33)</f>
        <v>128301</v>
      </c>
      <c r="G34" s="23"/>
      <c r="H34" s="34"/>
      <c r="I34" s="11"/>
      <c r="J34" s="11"/>
    </row>
    <row r="35" spans="3:10" ht="14.25">
      <c r="C35" s="31" t="s">
        <v>30</v>
      </c>
      <c r="D35" s="31"/>
      <c r="E35" s="31"/>
      <c r="F35" s="32">
        <v>181760</v>
      </c>
      <c r="G35" s="35"/>
      <c r="H35" s="34"/>
      <c r="I35" s="11"/>
      <c r="J35" s="11"/>
    </row>
    <row r="36" spans="3:10" ht="15">
      <c r="C36" s="29" t="s">
        <v>31</v>
      </c>
      <c r="D36" s="15" t="s">
        <v>14</v>
      </c>
      <c r="E36" s="15">
        <v>8</v>
      </c>
      <c r="F36" s="17">
        <v>500</v>
      </c>
      <c r="G36" s="18" t="s">
        <v>32</v>
      </c>
      <c r="H36" s="34"/>
      <c r="I36" s="11"/>
      <c r="J36" s="11"/>
    </row>
    <row r="37" spans="3:10" ht="14.25">
      <c r="C37" s="30"/>
      <c r="D37" s="36"/>
      <c r="E37" s="24"/>
      <c r="F37" s="27"/>
      <c r="G37" s="18"/>
      <c r="H37" s="34"/>
      <c r="I37" s="11"/>
      <c r="J37" s="11"/>
    </row>
    <row r="38" spans="3:10" ht="14.25">
      <c r="C38" s="21" t="s">
        <v>33</v>
      </c>
      <c r="D38" s="19"/>
      <c r="E38" s="19"/>
      <c r="F38" s="22">
        <f>SUM(F35:F37)</f>
        <v>182260</v>
      </c>
      <c r="G38" s="37"/>
      <c r="H38" s="34"/>
      <c r="I38" s="11"/>
      <c r="J38" s="11"/>
    </row>
    <row r="39" spans="3:10" ht="14.25">
      <c r="C39" s="31" t="s">
        <v>34</v>
      </c>
      <c r="D39" s="31"/>
      <c r="E39" s="31"/>
      <c r="F39" s="32">
        <v>2954903</v>
      </c>
      <c r="G39" s="35"/>
      <c r="H39" s="34"/>
      <c r="I39" s="11"/>
      <c r="J39" s="11"/>
    </row>
    <row r="40" spans="3:10" ht="26.25">
      <c r="C40" s="38" t="s">
        <v>35</v>
      </c>
      <c r="D40" s="15" t="s">
        <v>14</v>
      </c>
      <c r="E40" s="15">
        <v>9</v>
      </c>
      <c r="F40" s="17">
        <v>66977</v>
      </c>
      <c r="G40" s="18" t="s">
        <v>36</v>
      </c>
      <c r="H40" s="34"/>
      <c r="I40" s="11"/>
      <c r="J40" s="11"/>
    </row>
    <row r="41" spans="3:10" ht="15">
      <c r="C41" s="38"/>
      <c r="D41" s="15"/>
      <c r="E41" s="15">
        <v>10</v>
      </c>
      <c r="F41" s="17">
        <v>9396</v>
      </c>
      <c r="G41" s="18" t="s">
        <v>37</v>
      </c>
      <c r="H41" s="34"/>
      <c r="I41" s="11"/>
      <c r="J41" s="11"/>
    </row>
    <row r="42" spans="3:10" ht="14.25">
      <c r="C42" s="29"/>
      <c r="D42" s="24"/>
      <c r="E42" s="24"/>
      <c r="F42" s="27"/>
      <c r="G42" s="18"/>
      <c r="H42" s="34"/>
      <c r="I42" s="11"/>
      <c r="J42" s="11"/>
    </row>
    <row r="43" spans="3:10" ht="14.25">
      <c r="C43" s="19" t="s">
        <v>38</v>
      </c>
      <c r="D43" s="19"/>
      <c r="E43" s="19"/>
      <c r="F43" s="22">
        <f>SUM(F39:F42)</f>
        <v>3031276</v>
      </c>
      <c r="G43" s="23"/>
      <c r="H43" s="34"/>
      <c r="I43" s="11"/>
      <c r="J43" s="11"/>
    </row>
    <row r="44" spans="3:10" ht="14.25">
      <c r="C44" s="31" t="s">
        <v>39</v>
      </c>
      <c r="D44" s="31"/>
      <c r="E44" s="31"/>
      <c r="F44" s="32">
        <v>17219102</v>
      </c>
      <c r="G44" s="35"/>
      <c r="H44" s="34"/>
      <c r="I44" s="11"/>
      <c r="J44" s="11"/>
    </row>
    <row r="45" spans="3:10" ht="15">
      <c r="C45" s="29" t="s">
        <v>40</v>
      </c>
      <c r="D45" s="15" t="s">
        <v>14</v>
      </c>
      <c r="E45" s="15">
        <v>9</v>
      </c>
      <c r="F45" s="17">
        <v>1183725</v>
      </c>
      <c r="G45" s="18" t="s">
        <v>41</v>
      </c>
      <c r="H45" s="34"/>
      <c r="I45" s="11"/>
      <c r="J45" s="11"/>
    </row>
    <row r="46" spans="3:10" ht="14.25">
      <c r="C46" s="29"/>
      <c r="E46" s="15"/>
      <c r="F46" s="17"/>
      <c r="G46" s="18"/>
      <c r="H46" s="34"/>
      <c r="I46" s="11"/>
      <c r="J46" s="11"/>
    </row>
    <row r="47" spans="3:11" ht="14.25">
      <c r="C47" s="19" t="s">
        <v>42</v>
      </c>
      <c r="D47" s="19"/>
      <c r="E47" s="19"/>
      <c r="F47" s="22">
        <f>SUM(F44:F46)</f>
        <v>18402827</v>
      </c>
      <c r="G47" s="37"/>
      <c r="H47" s="39"/>
      <c r="I47" s="40"/>
      <c r="J47" s="11"/>
      <c r="K47" s="11"/>
    </row>
    <row r="48" spans="3:11" ht="14.25">
      <c r="C48" s="31" t="s">
        <v>43</v>
      </c>
      <c r="D48" s="31"/>
      <c r="E48" s="31"/>
      <c r="F48" s="32">
        <v>422339</v>
      </c>
      <c r="G48" s="33"/>
      <c r="H48" s="39"/>
      <c r="I48" s="40"/>
      <c r="J48" s="11"/>
      <c r="K48" s="11"/>
    </row>
    <row r="49" spans="3:10" ht="15">
      <c r="C49" s="29" t="s">
        <v>44</v>
      </c>
      <c r="D49" s="15" t="s">
        <v>14</v>
      </c>
      <c r="E49" s="15">
        <v>9</v>
      </c>
      <c r="F49" s="32">
        <v>37351</v>
      </c>
      <c r="G49" s="18" t="s">
        <v>45</v>
      </c>
      <c r="H49" s="34"/>
      <c r="I49" s="11"/>
      <c r="J49" s="11"/>
    </row>
    <row r="50" spans="3:10" ht="14.25">
      <c r="C50" s="29"/>
      <c r="D50" s="15"/>
      <c r="E50" s="15"/>
      <c r="F50" s="32"/>
      <c r="G50" s="18"/>
      <c r="H50" s="34"/>
      <c r="I50" s="11"/>
      <c r="J50" s="11"/>
    </row>
    <row r="51" spans="3:10" ht="14.25">
      <c r="C51" s="19" t="s">
        <v>46</v>
      </c>
      <c r="D51" s="19"/>
      <c r="E51" s="19"/>
      <c r="F51" s="22">
        <f>SUM(F48:F50)</f>
        <v>459690</v>
      </c>
      <c r="G51" s="37"/>
      <c r="H51" s="34"/>
      <c r="I51" s="11"/>
      <c r="J51" s="11"/>
    </row>
    <row r="52" spans="3:10" ht="14.25">
      <c r="C52" s="41" t="s">
        <v>47</v>
      </c>
      <c r="D52" s="41"/>
      <c r="E52" s="41"/>
      <c r="F52" s="42">
        <v>4425413</v>
      </c>
      <c r="G52" s="43"/>
      <c r="H52" s="34"/>
      <c r="I52" s="11"/>
      <c r="J52" s="11"/>
    </row>
    <row r="53" spans="3:10" ht="15">
      <c r="C53" s="38" t="s">
        <v>48</v>
      </c>
      <c r="D53" s="15" t="s">
        <v>14</v>
      </c>
      <c r="E53" s="15">
        <v>9</v>
      </c>
      <c r="F53" s="32">
        <v>391046</v>
      </c>
      <c r="G53" s="18" t="s">
        <v>49</v>
      </c>
      <c r="H53" s="34"/>
      <c r="I53" s="11"/>
      <c r="J53" s="11"/>
    </row>
    <row r="54" spans="3:10" ht="14.25">
      <c r="C54" s="29"/>
      <c r="D54" s="15"/>
      <c r="E54" s="15"/>
      <c r="F54" s="17"/>
      <c r="G54" s="18"/>
      <c r="H54" s="34"/>
      <c r="I54" s="11"/>
      <c r="J54" s="11"/>
    </row>
    <row r="55" spans="3:10" ht="14.25">
      <c r="C55" s="19" t="s">
        <v>50</v>
      </c>
      <c r="D55" s="19"/>
      <c r="E55" s="19"/>
      <c r="F55" s="22">
        <f>SUM(F52:F54)</f>
        <v>4816459</v>
      </c>
      <c r="G55" s="37"/>
      <c r="H55" s="34"/>
      <c r="I55" s="11"/>
      <c r="J55" s="11"/>
    </row>
    <row r="56" spans="3:10" ht="14.25">
      <c r="C56" s="31" t="s">
        <v>51</v>
      </c>
      <c r="D56" s="15"/>
      <c r="E56" s="31"/>
      <c r="F56" s="32">
        <v>127145</v>
      </c>
      <c r="G56" s="33"/>
      <c r="H56" s="34"/>
      <c r="I56" s="11"/>
      <c r="J56" s="11"/>
    </row>
    <row r="57" spans="3:10" ht="15">
      <c r="C57" s="29" t="s">
        <v>52</v>
      </c>
      <c r="D57" s="15" t="s">
        <v>14</v>
      </c>
      <c r="E57" s="15">
        <v>9</v>
      </c>
      <c r="F57" s="17">
        <v>11238</v>
      </c>
      <c r="G57" s="18" t="s">
        <v>53</v>
      </c>
      <c r="H57" s="34"/>
      <c r="I57" s="11"/>
      <c r="J57" s="11"/>
    </row>
    <row r="58" spans="3:10" ht="14.25">
      <c r="C58" s="29"/>
      <c r="D58" s="15"/>
      <c r="E58" s="15"/>
      <c r="F58" s="17"/>
      <c r="G58" s="18"/>
      <c r="H58" s="34"/>
      <c r="I58" s="11"/>
      <c r="J58" s="11"/>
    </row>
    <row r="59" spans="3:10" ht="14.25">
      <c r="C59" s="19" t="s">
        <v>54</v>
      </c>
      <c r="D59" s="19"/>
      <c r="E59" s="19"/>
      <c r="F59" s="22">
        <f>SUM(F56:F58)</f>
        <v>138383</v>
      </c>
      <c r="G59" s="37"/>
      <c r="H59" s="34"/>
      <c r="I59" s="11"/>
      <c r="J59" s="11"/>
    </row>
    <row r="60" spans="3:10" ht="14.25">
      <c r="C60" s="31" t="s">
        <v>55</v>
      </c>
      <c r="D60" s="31"/>
      <c r="E60" s="31"/>
      <c r="F60" s="32">
        <v>1026135</v>
      </c>
      <c r="G60" s="35"/>
      <c r="H60" s="34"/>
      <c r="I60" s="11"/>
      <c r="J60" s="11"/>
    </row>
    <row r="61" spans="3:10" ht="26.25">
      <c r="C61" s="38" t="s">
        <v>56</v>
      </c>
      <c r="D61" s="15" t="s">
        <v>14</v>
      </c>
      <c r="E61" s="15">
        <v>9</v>
      </c>
      <c r="F61" s="27">
        <v>159447</v>
      </c>
      <c r="G61" s="18" t="s">
        <v>36</v>
      </c>
      <c r="H61" s="34"/>
      <c r="I61" s="11"/>
      <c r="J61" s="11"/>
    </row>
    <row r="62" spans="3:10" ht="15">
      <c r="C62" s="30"/>
      <c r="D62" s="24"/>
      <c r="E62" s="24">
        <v>10</v>
      </c>
      <c r="F62" s="27">
        <v>330</v>
      </c>
      <c r="G62" s="18" t="s">
        <v>37</v>
      </c>
      <c r="H62" s="34"/>
      <c r="I62" s="11"/>
      <c r="J62" s="11"/>
    </row>
    <row r="63" spans="3:10" ht="14.25">
      <c r="C63" s="19" t="s">
        <v>57</v>
      </c>
      <c r="D63" s="19"/>
      <c r="E63" s="19"/>
      <c r="F63" s="22">
        <f>SUM(F60:F62)</f>
        <v>1185912</v>
      </c>
      <c r="G63" s="37"/>
      <c r="H63" s="34"/>
      <c r="I63" s="11"/>
      <c r="J63" s="11"/>
    </row>
    <row r="64" spans="3:10" ht="14.25" hidden="1">
      <c r="C64" s="31"/>
      <c r="D64" s="31"/>
      <c r="E64" s="31"/>
      <c r="F64" s="32"/>
      <c r="G64" s="35"/>
      <c r="H64" s="34"/>
      <c r="I64" s="11"/>
      <c r="J64" s="11"/>
    </row>
  </sheetData>
  <sheetProtection selectLockedCells="1" selectUnlockedCells="1"/>
  <printOptions/>
  <pageMargins left="0.7479166666666667" right="0.7479166666666667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C5" sqref="C5"/>
    </sheetView>
  </sheetViews>
  <sheetFormatPr defaultColWidth="9.140625" defaultRowHeight="12.75"/>
  <cols>
    <col min="2" max="2" width="11.57421875" style="0" customWidth="1"/>
    <col min="3" max="3" width="15.28125" style="0" customWidth="1"/>
    <col min="4" max="4" width="38.57421875" style="0" customWidth="1"/>
    <col min="5" max="5" width="42.28125" style="0" customWidth="1"/>
    <col min="6" max="6" width="14.28125" style="0" customWidth="1"/>
  </cols>
  <sheetData>
    <row r="1" spans="1:2" ht="14.25">
      <c r="A1" s="2" t="s">
        <v>0</v>
      </c>
      <c r="B1" s="2"/>
    </row>
    <row r="2" ht="14.25">
      <c r="B2" s="2"/>
    </row>
    <row r="3" ht="14.25">
      <c r="B3" s="2" t="s">
        <v>58</v>
      </c>
    </row>
    <row r="4" ht="14.25">
      <c r="B4" s="2"/>
    </row>
    <row r="5" spans="2:4" ht="15">
      <c r="B5" s="2"/>
      <c r="C5" s="7" t="s">
        <v>5</v>
      </c>
      <c r="D5" s="8" t="s">
        <v>6</v>
      </c>
    </row>
    <row r="7" spans="1:6" ht="77.25" customHeight="1">
      <c r="A7" s="44" t="s">
        <v>59</v>
      </c>
      <c r="B7" s="44" t="s">
        <v>60</v>
      </c>
      <c r="C7" s="45" t="s">
        <v>61</v>
      </c>
      <c r="D7" s="44" t="s">
        <v>62</v>
      </c>
      <c r="E7" s="46" t="s">
        <v>63</v>
      </c>
      <c r="F7" s="44" t="s">
        <v>64</v>
      </c>
    </row>
    <row r="8" spans="1:6" ht="14.25">
      <c r="A8" s="47">
        <v>1</v>
      </c>
      <c r="B8" s="48" t="s">
        <v>65</v>
      </c>
      <c r="C8" s="49">
        <v>7758</v>
      </c>
      <c r="D8" s="16" t="s">
        <v>66</v>
      </c>
      <c r="E8" s="16" t="s">
        <v>67</v>
      </c>
      <c r="F8" s="50">
        <v>9724.7</v>
      </c>
    </row>
    <row r="9" spans="1:6" ht="14.25">
      <c r="A9" s="51">
        <v>2</v>
      </c>
      <c r="B9" s="52" t="s">
        <v>65</v>
      </c>
      <c r="C9" s="16">
        <v>8207</v>
      </c>
      <c r="D9" s="53" t="s">
        <v>68</v>
      </c>
      <c r="E9" s="53" t="s">
        <v>69</v>
      </c>
      <c r="F9" s="54">
        <v>19706</v>
      </c>
    </row>
    <row r="10" spans="1:6" ht="14.25">
      <c r="A10" s="55">
        <v>3</v>
      </c>
      <c r="B10" s="52" t="s">
        <v>65</v>
      </c>
      <c r="C10" s="53">
        <v>7756</v>
      </c>
      <c r="D10" s="16" t="s">
        <v>70</v>
      </c>
      <c r="E10" s="16" t="s">
        <v>71</v>
      </c>
      <c r="F10" s="54">
        <v>24.79</v>
      </c>
    </row>
    <row r="11" spans="1:6" ht="14.25">
      <c r="A11" s="55">
        <v>4</v>
      </c>
      <c r="B11" s="52" t="s">
        <v>65</v>
      </c>
      <c r="C11" s="53">
        <v>7757</v>
      </c>
      <c r="D11" s="16" t="s">
        <v>72</v>
      </c>
      <c r="E11" s="16" t="s">
        <v>71</v>
      </c>
      <c r="F11" s="54">
        <v>8147.02</v>
      </c>
    </row>
    <row r="12" spans="1:6" ht="14.25">
      <c r="A12" s="55">
        <f aca="true" t="shared" si="0" ref="A12:A15">A11+1</f>
        <v>5</v>
      </c>
      <c r="B12" s="52" t="s">
        <v>65</v>
      </c>
      <c r="C12" s="53">
        <v>7763</v>
      </c>
      <c r="D12" s="16" t="s">
        <v>73</v>
      </c>
      <c r="E12" s="16" t="s">
        <v>74</v>
      </c>
      <c r="F12" s="54">
        <v>2745.76</v>
      </c>
    </row>
    <row r="13" spans="1:6" ht="14.25">
      <c r="A13" s="55">
        <f t="shared" si="0"/>
        <v>6</v>
      </c>
      <c r="B13" s="52" t="s">
        <v>65</v>
      </c>
      <c r="C13" s="53">
        <v>7760</v>
      </c>
      <c r="D13" s="16" t="s">
        <v>75</v>
      </c>
      <c r="E13" s="16" t="s">
        <v>74</v>
      </c>
      <c r="F13" s="54">
        <v>10581.06</v>
      </c>
    </row>
    <row r="14" spans="1:6" ht="14.25">
      <c r="A14" s="55">
        <f t="shared" si="0"/>
        <v>7</v>
      </c>
      <c r="B14" s="52" t="s">
        <v>65</v>
      </c>
      <c r="C14" s="53">
        <v>7762</v>
      </c>
      <c r="D14" s="16" t="s">
        <v>73</v>
      </c>
      <c r="E14" s="16" t="s">
        <v>74</v>
      </c>
      <c r="F14" s="54">
        <v>8548.5</v>
      </c>
    </row>
    <row r="15" spans="1:6" ht="14.25">
      <c r="A15" s="55">
        <f t="shared" si="0"/>
        <v>8</v>
      </c>
      <c r="B15" s="52" t="s">
        <v>65</v>
      </c>
      <c r="C15" s="53">
        <v>7761</v>
      </c>
      <c r="D15" s="16" t="s">
        <v>75</v>
      </c>
      <c r="E15" s="16" t="s">
        <v>74</v>
      </c>
      <c r="F15" s="54">
        <v>1781</v>
      </c>
    </row>
    <row r="16" spans="1:6" ht="14.25">
      <c r="A16" s="55">
        <v>9</v>
      </c>
      <c r="B16" s="52" t="s">
        <v>65</v>
      </c>
      <c r="C16" s="53">
        <v>7759</v>
      </c>
      <c r="D16" s="16" t="s">
        <v>76</v>
      </c>
      <c r="E16" s="16" t="s">
        <v>77</v>
      </c>
      <c r="F16" s="54">
        <v>2824</v>
      </c>
    </row>
    <row r="17" spans="1:6" ht="14.25">
      <c r="A17" s="55">
        <f aca="true" t="shared" si="1" ref="A17:A43">A16+1</f>
        <v>10</v>
      </c>
      <c r="B17" s="52" t="s">
        <v>78</v>
      </c>
      <c r="C17" s="53">
        <v>8250</v>
      </c>
      <c r="D17" s="16" t="s">
        <v>79</v>
      </c>
      <c r="E17" s="16" t="s">
        <v>80</v>
      </c>
      <c r="F17" s="54">
        <v>496</v>
      </c>
    </row>
    <row r="18" spans="1:6" ht="14.25">
      <c r="A18" s="55">
        <f t="shared" si="1"/>
        <v>11</v>
      </c>
      <c r="B18" s="52" t="s">
        <v>81</v>
      </c>
      <c r="C18" s="53">
        <v>8274</v>
      </c>
      <c r="D18" s="16" t="s">
        <v>82</v>
      </c>
      <c r="E18" s="16" t="s">
        <v>83</v>
      </c>
      <c r="F18" s="54">
        <v>1201.56</v>
      </c>
    </row>
    <row r="19" spans="1:6" ht="14.25">
      <c r="A19" s="55">
        <f t="shared" si="1"/>
        <v>12</v>
      </c>
      <c r="B19" s="52" t="s">
        <v>81</v>
      </c>
      <c r="C19" s="53">
        <v>8262</v>
      </c>
      <c r="D19" s="16" t="s">
        <v>82</v>
      </c>
      <c r="E19" s="16" t="s">
        <v>83</v>
      </c>
      <c r="F19" s="54">
        <v>1166.78</v>
      </c>
    </row>
    <row r="20" spans="1:6" ht="14.25">
      <c r="A20" s="55">
        <f t="shared" si="1"/>
        <v>13</v>
      </c>
      <c r="B20" s="52" t="s">
        <v>81</v>
      </c>
      <c r="C20" s="53">
        <v>8264</v>
      </c>
      <c r="D20" s="16" t="s">
        <v>84</v>
      </c>
      <c r="E20" s="16" t="s">
        <v>85</v>
      </c>
      <c r="F20" s="54">
        <v>300</v>
      </c>
    </row>
    <row r="21" spans="1:6" ht="14.25">
      <c r="A21" s="55">
        <f t="shared" si="1"/>
        <v>14</v>
      </c>
      <c r="B21" s="52" t="s">
        <v>81</v>
      </c>
      <c r="C21" s="53">
        <v>8282</v>
      </c>
      <c r="D21" s="16" t="s">
        <v>86</v>
      </c>
      <c r="E21" s="16" t="s">
        <v>87</v>
      </c>
      <c r="F21" s="54">
        <v>4149.35</v>
      </c>
    </row>
    <row r="22" spans="1:6" ht="14.25">
      <c r="A22" s="55">
        <f t="shared" si="1"/>
        <v>15</v>
      </c>
      <c r="B22" s="52" t="s">
        <v>81</v>
      </c>
      <c r="C22" s="53">
        <v>8267</v>
      </c>
      <c r="D22" s="16" t="s">
        <v>88</v>
      </c>
      <c r="E22" s="16" t="s">
        <v>89</v>
      </c>
      <c r="F22" s="54">
        <v>8003.77</v>
      </c>
    </row>
    <row r="23" spans="1:6" ht="14.25">
      <c r="A23" s="55">
        <f t="shared" si="1"/>
        <v>16</v>
      </c>
      <c r="B23" s="52" t="s">
        <v>81</v>
      </c>
      <c r="C23" s="16">
        <v>8261</v>
      </c>
      <c r="D23" s="53" t="s">
        <v>90</v>
      </c>
      <c r="E23" s="53" t="s">
        <v>91</v>
      </c>
      <c r="F23" s="54">
        <v>1457</v>
      </c>
    </row>
    <row r="24" spans="1:6" ht="14.25">
      <c r="A24" s="55">
        <f t="shared" si="1"/>
        <v>17</v>
      </c>
      <c r="B24" s="52" t="s">
        <v>81</v>
      </c>
      <c r="C24" s="26">
        <v>8279</v>
      </c>
      <c r="D24" s="53" t="s">
        <v>92</v>
      </c>
      <c r="E24" s="16" t="s">
        <v>93</v>
      </c>
      <c r="F24" s="56">
        <v>3000</v>
      </c>
    </row>
    <row r="25" spans="1:6" ht="14.25">
      <c r="A25" s="55">
        <f t="shared" si="1"/>
        <v>18</v>
      </c>
      <c r="B25" s="52" t="s">
        <v>81</v>
      </c>
      <c r="C25" s="26">
        <v>8271</v>
      </c>
      <c r="D25" s="57" t="s">
        <v>94</v>
      </c>
      <c r="E25" s="57" t="s">
        <v>95</v>
      </c>
      <c r="F25" s="56">
        <v>300</v>
      </c>
    </row>
    <row r="26" spans="1:6" ht="14.25">
      <c r="A26" s="55">
        <f t="shared" si="1"/>
        <v>19</v>
      </c>
      <c r="B26" s="52" t="s">
        <v>81</v>
      </c>
      <c r="C26" s="26">
        <v>7669</v>
      </c>
      <c r="D26" s="16" t="s">
        <v>96</v>
      </c>
      <c r="E26" s="16" t="s">
        <v>97</v>
      </c>
      <c r="F26" s="56">
        <v>3035.33</v>
      </c>
    </row>
    <row r="27" spans="1:6" ht="14.25">
      <c r="A27" s="55">
        <f t="shared" si="1"/>
        <v>20</v>
      </c>
      <c r="B27" s="58" t="s">
        <v>81</v>
      </c>
      <c r="C27" s="26">
        <v>8268</v>
      </c>
      <c r="D27" s="26" t="s">
        <v>98</v>
      </c>
      <c r="E27" s="26" t="s">
        <v>99</v>
      </c>
      <c r="F27" s="56">
        <v>7139</v>
      </c>
    </row>
    <row r="28" spans="1:6" ht="14.25">
      <c r="A28" s="55">
        <f t="shared" si="1"/>
        <v>21</v>
      </c>
      <c r="B28" s="58" t="s">
        <v>81</v>
      </c>
      <c r="C28" s="26">
        <v>8272</v>
      </c>
      <c r="D28" s="26" t="s">
        <v>100</v>
      </c>
      <c r="E28" s="26" t="s">
        <v>101</v>
      </c>
      <c r="F28" s="56">
        <v>73.1</v>
      </c>
    </row>
    <row r="29" spans="1:6" ht="14.25">
      <c r="A29" s="55">
        <f t="shared" si="1"/>
        <v>22</v>
      </c>
      <c r="B29" s="58" t="s">
        <v>81</v>
      </c>
      <c r="C29" s="26">
        <v>8258</v>
      </c>
      <c r="D29" s="26" t="s">
        <v>102</v>
      </c>
      <c r="E29" s="26" t="s">
        <v>103</v>
      </c>
      <c r="F29" s="56">
        <v>8528.11</v>
      </c>
    </row>
    <row r="30" spans="1:6" ht="14.25">
      <c r="A30" s="55">
        <f t="shared" si="1"/>
        <v>23</v>
      </c>
      <c r="B30" s="58" t="s">
        <v>81</v>
      </c>
      <c r="C30" s="26">
        <v>8260</v>
      </c>
      <c r="D30" s="26" t="s">
        <v>104</v>
      </c>
      <c r="E30" s="26" t="s">
        <v>105</v>
      </c>
      <c r="F30" s="56">
        <v>182.5</v>
      </c>
    </row>
    <row r="31" spans="1:6" ht="14.25">
      <c r="A31" s="55">
        <f t="shared" si="1"/>
        <v>24</v>
      </c>
      <c r="B31" s="58" t="s">
        <v>81</v>
      </c>
      <c r="C31" s="26">
        <v>8263</v>
      </c>
      <c r="D31" s="26" t="s">
        <v>82</v>
      </c>
      <c r="E31" s="26" t="s">
        <v>106</v>
      </c>
      <c r="F31" s="56">
        <v>9</v>
      </c>
    </row>
    <row r="32" spans="1:6" ht="14.25">
      <c r="A32" s="55">
        <f t="shared" si="1"/>
        <v>25</v>
      </c>
      <c r="B32" s="58" t="s">
        <v>81</v>
      </c>
      <c r="C32" s="26">
        <v>8266</v>
      </c>
      <c r="D32" s="26" t="s">
        <v>100</v>
      </c>
      <c r="E32" s="26" t="s">
        <v>101</v>
      </c>
      <c r="F32" s="56">
        <v>165.2</v>
      </c>
    </row>
    <row r="33" spans="1:6" ht="14.25">
      <c r="A33" s="55">
        <f t="shared" si="1"/>
        <v>26</v>
      </c>
      <c r="B33" s="58" t="s">
        <v>81</v>
      </c>
      <c r="C33" s="26">
        <v>8270</v>
      </c>
      <c r="D33" s="26" t="s">
        <v>104</v>
      </c>
      <c r="E33" s="26" t="s">
        <v>105</v>
      </c>
      <c r="F33" s="56">
        <v>657</v>
      </c>
    </row>
    <row r="34" spans="1:6" ht="14.25">
      <c r="A34" s="55">
        <f t="shared" si="1"/>
        <v>27</v>
      </c>
      <c r="B34" s="58" t="s">
        <v>81</v>
      </c>
      <c r="C34" s="26">
        <v>7269</v>
      </c>
      <c r="D34" s="26" t="s">
        <v>100</v>
      </c>
      <c r="E34" s="26" t="s">
        <v>101</v>
      </c>
      <c r="F34" s="56">
        <v>217.7</v>
      </c>
    </row>
    <row r="35" spans="1:6" ht="14.25">
      <c r="A35" s="55">
        <f t="shared" si="1"/>
        <v>28</v>
      </c>
      <c r="B35" s="58" t="s">
        <v>81</v>
      </c>
      <c r="C35" s="26">
        <v>8275</v>
      </c>
      <c r="D35" s="26" t="s">
        <v>82</v>
      </c>
      <c r="E35" s="26" t="s">
        <v>106</v>
      </c>
      <c r="F35" s="56">
        <v>9.25</v>
      </c>
    </row>
    <row r="36" spans="1:6" ht="14.25">
      <c r="A36" s="55">
        <f t="shared" si="1"/>
        <v>29</v>
      </c>
      <c r="B36" s="58" t="s">
        <v>81</v>
      </c>
      <c r="C36" s="26">
        <v>8273</v>
      </c>
      <c r="D36" s="26" t="s">
        <v>100</v>
      </c>
      <c r="E36" s="26" t="s">
        <v>101</v>
      </c>
      <c r="F36" s="56">
        <v>67.9</v>
      </c>
    </row>
    <row r="37" spans="1:6" ht="14.25">
      <c r="A37" s="55">
        <f t="shared" si="1"/>
        <v>30</v>
      </c>
      <c r="B37" s="58" t="s">
        <v>81</v>
      </c>
      <c r="C37" s="26">
        <v>8259</v>
      </c>
      <c r="D37" s="26" t="s">
        <v>107</v>
      </c>
      <c r="E37" s="26" t="s">
        <v>108</v>
      </c>
      <c r="F37" s="56">
        <v>399.06</v>
      </c>
    </row>
    <row r="38" spans="1:6" ht="14.25">
      <c r="A38" s="55">
        <f t="shared" si="1"/>
        <v>31</v>
      </c>
      <c r="B38" s="58" t="s">
        <v>109</v>
      </c>
      <c r="C38" s="26">
        <v>8285</v>
      </c>
      <c r="D38" s="26" t="s">
        <v>110</v>
      </c>
      <c r="E38" s="26" t="s">
        <v>111</v>
      </c>
      <c r="F38" s="56">
        <v>225.55</v>
      </c>
    </row>
    <row r="39" spans="1:6" ht="14.25">
      <c r="A39" s="55">
        <f t="shared" si="1"/>
        <v>32</v>
      </c>
      <c r="B39" s="58" t="s">
        <v>109</v>
      </c>
      <c r="C39" s="26">
        <v>8289</v>
      </c>
      <c r="D39" s="26" t="s">
        <v>112</v>
      </c>
      <c r="E39" s="26" t="s">
        <v>113</v>
      </c>
      <c r="F39" s="56">
        <v>38410.24</v>
      </c>
    </row>
    <row r="40" spans="1:6" ht="14.25">
      <c r="A40" s="55">
        <f t="shared" si="1"/>
        <v>33</v>
      </c>
      <c r="B40" s="58" t="s">
        <v>109</v>
      </c>
      <c r="C40" s="26">
        <v>8286</v>
      </c>
      <c r="D40" s="26" t="s">
        <v>110</v>
      </c>
      <c r="E40" s="26" t="s">
        <v>114</v>
      </c>
      <c r="F40" s="56">
        <v>25.57</v>
      </c>
    </row>
    <row r="41" spans="1:6" ht="14.25">
      <c r="A41" s="55">
        <f t="shared" si="1"/>
        <v>34</v>
      </c>
      <c r="B41" s="58" t="s">
        <v>109</v>
      </c>
      <c r="C41" s="26">
        <v>8287</v>
      </c>
      <c r="D41" s="26" t="s">
        <v>115</v>
      </c>
      <c r="E41" s="26" t="s">
        <v>116</v>
      </c>
      <c r="F41" s="56">
        <v>93000</v>
      </c>
    </row>
    <row r="42" spans="1:6" ht="14.25">
      <c r="A42" s="55">
        <f t="shared" si="1"/>
        <v>35</v>
      </c>
      <c r="B42" s="58" t="s">
        <v>109</v>
      </c>
      <c r="C42" s="26">
        <v>8284</v>
      </c>
      <c r="D42" s="26" t="s">
        <v>110</v>
      </c>
      <c r="E42" s="26" t="s">
        <v>117</v>
      </c>
      <c r="F42" s="56">
        <v>1236.39</v>
      </c>
    </row>
    <row r="43" spans="1:6" ht="14.25">
      <c r="A43" s="55">
        <f t="shared" si="1"/>
        <v>36</v>
      </c>
      <c r="B43" s="59" t="s">
        <v>109</v>
      </c>
      <c r="C43" s="60">
        <v>8283</v>
      </c>
      <c r="D43" s="60" t="s">
        <v>70</v>
      </c>
      <c r="E43" s="60" t="s">
        <v>118</v>
      </c>
      <c r="F43" s="61">
        <v>2973.53</v>
      </c>
    </row>
    <row r="44" spans="1:6" ht="14.25">
      <c r="A44" s="62"/>
      <c r="B44" s="63"/>
      <c r="C44" s="62"/>
      <c r="D44" s="64"/>
      <c r="E44" s="65" t="s">
        <v>119</v>
      </c>
      <c r="F44" s="66">
        <f>SUM(F8:F43)</f>
        <v>240511.72000000003</v>
      </c>
    </row>
  </sheetData>
  <sheetProtection selectLockedCells="1" selectUnlockedCells="1"/>
  <printOptions horizontalCentered="1"/>
  <pageMargins left="0.3541666666666667" right="0.3541666666666667" top="0.3541666666666667" bottom="0.19652777777777777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7">
      <selection activeCell="C14" sqref="C14"/>
    </sheetView>
  </sheetViews>
  <sheetFormatPr defaultColWidth="9.140625" defaultRowHeight="12.75"/>
  <cols>
    <col min="1" max="1" width="16.140625" style="67" customWidth="1"/>
    <col min="2" max="2" width="22.140625" style="67" customWidth="1"/>
    <col min="3" max="3" width="48.8515625" style="68" customWidth="1"/>
    <col min="4" max="4" width="39.28125" style="67" customWidth="1"/>
    <col min="5" max="5" width="14.7109375" style="68" customWidth="1"/>
    <col min="6" max="6" width="12.7109375" style="68" customWidth="1"/>
    <col min="7" max="16384" width="9.140625" style="68" customWidth="1"/>
  </cols>
  <sheetData>
    <row r="1" spans="1:4" ht="16.5">
      <c r="A1" s="69" t="s">
        <v>120</v>
      </c>
      <c r="B1" s="69"/>
      <c r="C1" s="70"/>
      <c r="D1" s="69"/>
    </row>
    <row r="6" spans="1:4" ht="15.75" customHeight="1">
      <c r="A6" s="71" t="s">
        <v>121</v>
      </c>
      <c r="B6" s="71"/>
      <c r="C6" s="71"/>
      <c r="D6" s="72"/>
    </row>
    <row r="7" spans="1:10" ht="18" customHeight="1">
      <c r="A7" s="73" t="s">
        <v>122</v>
      </c>
      <c r="B7" s="73"/>
      <c r="C7" s="73"/>
      <c r="D7" s="73"/>
      <c r="E7" s="73"/>
      <c r="F7" s="74"/>
      <c r="G7" s="74"/>
      <c r="H7" s="74"/>
      <c r="I7" s="75"/>
      <c r="J7" s="75"/>
    </row>
    <row r="8" spans="1:10" ht="16.5">
      <c r="A8" s="76"/>
      <c r="B8" s="73"/>
      <c r="C8" s="73"/>
      <c r="D8" s="73"/>
      <c r="E8" s="74"/>
      <c r="F8" s="74"/>
      <c r="G8" s="74"/>
      <c r="H8" s="74"/>
      <c r="I8" s="75"/>
      <c r="J8" s="75"/>
    </row>
    <row r="9" spans="1:10" ht="16.5">
      <c r="A9" s="76"/>
      <c r="B9" s="7" t="s">
        <v>5</v>
      </c>
      <c r="C9" s="8" t="s">
        <v>6</v>
      </c>
      <c r="D9" s="73"/>
      <c r="E9" s="74"/>
      <c r="F9" s="74"/>
      <c r="G9" s="74"/>
      <c r="H9" s="74"/>
      <c r="I9" s="75"/>
      <c r="J9" s="75"/>
    </row>
    <row r="11" spans="1:5" ht="18">
      <c r="A11" s="77" t="s">
        <v>123</v>
      </c>
      <c r="B11" s="78" t="s">
        <v>124</v>
      </c>
      <c r="C11" s="78" t="s">
        <v>125</v>
      </c>
      <c r="D11" s="79" t="s">
        <v>126</v>
      </c>
      <c r="E11" s="80" t="s">
        <v>127</v>
      </c>
    </row>
    <row r="12" spans="1:5" s="86" customFormat="1" ht="17.25">
      <c r="A12" s="81">
        <v>41981</v>
      </c>
      <c r="B12" s="82" t="s">
        <v>128</v>
      </c>
      <c r="C12" s="83" t="s">
        <v>129</v>
      </c>
      <c r="D12" s="84" t="s">
        <v>130</v>
      </c>
      <c r="E12" s="85">
        <v>80388</v>
      </c>
    </row>
    <row r="13" spans="1:5" s="86" customFormat="1" ht="17.25">
      <c r="A13" s="81">
        <v>41981</v>
      </c>
      <c r="B13" s="82" t="s">
        <v>131</v>
      </c>
      <c r="C13" s="83" t="s">
        <v>132</v>
      </c>
      <c r="D13" s="84" t="s">
        <v>130</v>
      </c>
      <c r="E13" s="85">
        <v>455532</v>
      </c>
    </row>
    <row r="14" spans="1:6" s="86" customFormat="1" ht="30.75">
      <c r="A14" s="81">
        <v>41981</v>
      </c>
      <c r="B14" s="82" t="s">
        <v>133</v>
      </c>
      <c r="C14" s="83" t="s">
        <v>134</v>
      </c>
      <c r="D14" s="82" t="s">
        <v>68</v>
      </c>
      <c r="E14" s="85">
        <v>128621</v>
      </c>
      <c r="F14" s="87"/>
    </row>
    <row r="15" spans="1:5" s="86" customFormat="1" ht="30.75">
      <c r="A15" s="81">
        <v>41982</v>
      </c>
      <c r="B15" s="82" t="s">
        <v>135</v>
      </c>
      <c r="C15" s="83" t="s">
        <v>136</v>
      </c>
      <c r="D15" s="88" t="s">
        <v>137</v>
      </c>
      <c r="E15" s="85">
        <v>1800</v>
      </c>
    </row>
    <row r="16" spans="1:5" s="86" customFormat="1" ht="30.75">
      <c r="A16" s="81">
        <v>41985</v>
      </c>
      <c r="B16" s="82" t="s">
        <v>138</v>
      </c>
      <c r="C16" s="83" t="s">
        <v>139</v>
      </c>
      <c r="D16" s="88" t="s">
        <v>140</v>
      </c>
      <c r="E16" s="85">
        <v>255</v>
      </c>
    </row>
    <row r="17" spans="1:6" s="86" customFormat="1" ht="30.75">
      <c r="A17" s="81">
        <v>41985</v>
      </c>
      <c r="B17" s="82" t="s">
        <v>141</v>
      </c>
      <c r="C17" s="83" t="s">
        <v>142</v>
      </c>
      <c r="D17" s="88" t="s">
        <v>140</v>
      </c>
      <c r="E17" s="85">
        <v>1023.6</v>
      </c>
      <c r="F17" s="87"/>
    </row>
    <row r="18" spans="1:6" s="86" customFormat="1" ht="30.75">
      <c r="A18" s="81">
        <v>41985</v>
      </c>
      <c r="B18" s="82" t="s">
        <v>128</v>
      </c>
      <c r="C18" s="83" t="s">
        <v>143</v>
      </c>
      <c r="D18" s="88" t="s">
        <v>140</v>
      </c>
      <c r="E18" s="85">
        <v>245.4</v>
      </c>
      <c r="F18" s="87"/>
    </row>
    <row r="19" spans="1:5" s="86" customFormat="1" ht="30.75">
      <c r="A19" s="81">
        <v>41985</v>
      </c>
      <c r="B19" s="82" t="s">
        <v>144</v>
      </c>
      <c r="C19" s="83" t="s">
        <v>145</v>
      </c>
      <c r="D19" s="88" t="s">
        <v>146</v>
      </c>
      <c r="E19" s="85">
        <v>23114.7</v>
      </c>
    </row>
    <row r="20" spans="1:5" s="86" customFormat="1" ht="30.75">
      <c r="A20" s="81">
        <v>41985</v>
      </c>
      <c r="B20" s="89" t="s">
        <v>147</v>
      </c>
      <c r="C20" s="83" t="s">
        <v>148</v>
      </c>
      <c r="D20" s="90" t="s">
        <v>146</v>
      </c>
      <c r="E20" s="85">
        <v>130983.3</v>
      </c>
    </row>
    <row r="21" spans="1:5" s="86" customFormat="1" ht="30.75">
      <c r="A21" s="81">
        <v>41985</v>
      </c>
      <c r="B21" s="89" t="s">
        <v>149</v>
      </c>
      <c r="C21" s="83" t="s">
        <v>150</v>
      </c>
      <c r="D21" s="88" t="s">
        <v>146</v>
      </c>
      <c r="E21" s="85">
        <v>36983.52</v>
      </c>
    </row>
    <row r="22" spans="1:5" s="86" customFormat="1" ht="16.5" hidden="1">
      <c r="A22" s="81"/>
      <c r="B22" s="89"/>
      <c r="C22" s="83"/>
      <c r="D22" s="88"/>
      <c r="E22" s="85"/>
    </row>
    <row r="23" spans="1:6" s="86" customFormat="1" ht="16.5" hidden="1">
      <c r="A23" s="81"/>
      <c r="B23" s="89"/>
      <c r="C23" s="83"/>
      <c r="D23" s="88"/>
      <c r="E23" s="85"/>
      <c r="F23" s="87"/>
    </row>
    <row r="24" spans="1:6" s="86" customFormat="1" ht="16.5" hidden="1">
      <c r="A24" s="81"/>
      <c r="B24" s="89"/>
      <c r="C24" s="83"/>
      <c r="D24" s="88"/>
      <c r="E24" s="85"/>
      <c r="F24" s="87"/>
    </row>
    <row r="25" spans="1:6" s="86" customFormat="1" ht="16.5" hidden="1">
      <c r="A25" s="91"/>
      <c r="B25" s="89"/>
      <c r="C25" s="83"/>
      <c r="D25" s="88"/>
      <c r="E25" s="85"/>
      <c r="F25" s="87"/>
    </row>
    <row r="26" spans="1:6" s="86" customFormat="1" ht="16.5" hidden="1">
      <c r="A26" s="91"/>
      <c r="B26" s="89"/>
      <c r="C26" s="83"/>
      <c r="D26" s="88"/>
      <c r="E26" s="85"/>
      <c r="F26" s="87"/>
    </row>
    <row r="27" spans="1:6" s="86" customFormat="1" ht="16.5" hidden="1">
      <c r="A27" s="91"/>
      <c r="B27" s="89"/>
      <c r="C27" s="83"/>
      <c r="D27" s="88"/>
      <c r="E27" s="85"/>
      <c r="F27" s="87"/>
    </row>
    <row r="28" spans="1:6" s="86" customFormat="1" ht="16.5" hidden="1">
      <c r="A28" s="91"/>
      <c r="B28" s="89"/>
      <c r="C28" s="83"/>
      <c r="D28" s="88"/>
      <c r="E28" s="85"/>
      <c r="F28" s="87"/>
    </row>
    <row r="29" spans="1:6" s="86" customFormat="1" ht="16.5" hidden="1">
      <c r="A29" s="91"/>
      <c r="B29" s="89"/>
      <c r="C29" s="92"/>
      <c r="D29" s="88"/>
      <c r="E29" s="85"/>
      <c r="F29" s="87"/>
    </row>
    <row r="30" spans="1:6" s="86" customFormat="1" ht="16.5" hidden="1">
      <c r="A30" s="91"/>
      <c r="B30" s="89"/>
      <c r="C30" s="92"/>
      <c r="D30" s="88"/>
      <c r="E30" s="85"/>
      <c r="F30" s="87"/>
    </row>
    <row r="31" spans="1:6" s="86" customFormat="1" ht="16.5" hidden="1">
      <c r="A31" s="91"/>
      <c r="B31" s="89"/>
      <c r="C31" s="92"/>
      <c r="D31" s="88"/>
      <c r="E31" s="85"/>
      <c r="F31" s="87"/>
    </row>
    <row r="32" spans="1:5" s="86" customFormat="1" ht="16.5" hidden="1">
      <c r="A32" s="91"/>
      <c r="B32" s="89"/>
      <c r="C32" s="92"/>
      <c r="D32" s="88"/>
      <c r="E32" s="85"/>
    </row>
    <row r="33" spans="1:5" s="86" customFormat="1" ht="16.5">
      <c r="A33" s="93" t="s">
        <v>151</v>
      </c>
      <c r="B33" s="94"/>
      <c r="C33" s="95"/>
      <c r="D33" s="94"/>
      <c r="E33" s="96">
        <f>SUM(E12:E32)</f>
        <v>858946.52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21" sqref="D21"/>
    </sheetView>
  </sheetViews>
  <sheetFormatPr defaultColWidth="9.140625" defaultRowHeight="12.75" customHeight="1"/>
  <cols>
    <col min="1" max="1" width="8.28125" style="97" customWidth="1"/>
    <col min="2" max="2" width="15.140625" style="97" customWidth="1"/>
    <col min="3" max="3" width="12.8515625" style="97" customWidth="1"/>
    <col min="4" max="4" width="28.28125" style="97" customWidth="1"/>
    <col min="5" max="5" width="53.421875" style="97" customWidth="1"/>
    <col min="6" max="6" width="13.7109375" style="97" customWidth="1"/>
    <col min="7" max="16384" width="9.140625" style="97" customWidth="1"/>
  </cols>
  <sheetData>
    <row r="1" spans="1:6" ht="12.75" customHeight="1">
      <c r="A1" s="98"/>
      <c r="B1" s="98"/>
      <c r="C1" s="98"/>
      <c r="D1" s="98"/>
      <c r="E1" s="98"/>
      <c r="F1" s="98"/>
    </row>
    <row r="2" spans="1:6" ht="12.75" customHeight="1">
      <c r="A2" s="98"/>
      <c r="B2" s="98"/>
      <c r="C2" s="98"/>
      <c r="D2" s="98"/>
      <c r="E2" s="98"/>
      <c r="F2" s="98"/>
    </row>
    <row r="3" spans="1:6" ht="12.75" customHeight="1">
      <c r="A3" s="99" t="s">
        <v>152</v>
      </c>
      <c r="B3" s="98"/>
      <c r="C3" s="100"/>
      <c r="D3" s="100"/>
      <c r="E3" s="98"/>
      <c r="F3" s="98"/>
    </row>
    <row r="4" spans="2:6" ht="12.75" customHeight="1">
      <c r="B4" s="98"/>
      <c r="C4" s="98"/>
      <c r="D4" s="98"/>
      <c r="E4" s="98"/>
      <c r="F4" s="98"/>
    </row>
    <row r="5" spans="2:6" ht="12.75" customHeight="1">
      <c r="B5" s="98"/>
      <c r="C5" s="98"/>
      <c r="D5" s="98"/>
      <c r="E5" s="98"/>
      <c r="F5" s="98"/>
    </row>
    <row r="6" spans="2:6" ht="12.75" customHeight="1">
      <c r="B6" s="98"/>
      <c r="C6" s="98"/>
      <c r="D6" s="98"/>
      <c r="E6" s="98"/>
      <c r="F6" s="98"/>
    </row>
    <row r="7" spans="1:6" ht="12.75" customHeight="1">
      <c r="A7" s="99" t="s">
        <v>153</v>
      </c>
      <c r="B7" s="100"/>
      <c r="C7" s="98"/>
      <c r="D7" s="100"/>
      <c r="E7" s="101"/>
      <c r="F7" s="98"/>
    </row>
    <row r="8" spans="1:6" ht="12.75" customHeight="1">
      <c r="A8" s="99" t="s">
        <v>154</v>
      </c>
      <c r="B8" s="100"/>
      <c r="C8" s="98"/>
      <c r="D8" s="100"/>
      <c r="E8" s="98"/>
      <c r="F8" s="100"/>
    </row>
    <row r="9" spans="1:6" ht="12.75" customHeight="1">
      <c r="A9" s="98"/>
      <c r="B9" s="100"/>
      <c r="C9" s="98"/>
      <c r="D9" s="98"/>
      <c r="E9" s="98"/>
      <c r="F9" s="98"/>
    </row>
    <row r="10" spans="1:6" ht="12.75" customHeight="1">
      <c r="A10" s="98"/>
      <c r="B10" s="102"/>
      <c r="C10" s="7" t="s">
        <v>5</v>
      </c>
      <c r="D10" s="8" t="s">
        <v>6</v>
      </c>
      <c r="E10" s="98"/>
      <c r="F10" s="98"/>
    </row>
    <row r="11" spans="1:6" ht="12.75" customHeight="1">
      <c r="A11" s="98"/>
      <c r="B11" s="98"/>
      <c r="C11" s="98"/>
      <c r="D11" s="98"/>
      <c r="E11" s="98"/>
      <c r="F11" s="98"/>
    </row>
    <row r="12" spans="1:6" ht="50.25" customHeight="1">
      <c r="A12" s="103" t="s">
        <v>59</v>
      </c>
      <c r="B12" s="104" t="s">
        <v>60</v>
      </c>
      <c r="C12" s="105" t="s">
        <v>61</v>
      </c>
      <c r="D12" s="104" t="s">
        <v>155</v>
      </c>
      <c r="E12" s="104" t="s">
        <v>156</v>
      </c>
      <c r="F12" s="106" t="s">
        <v>157</v>
      </c>
    </row>
    <row r="13" spans="1:6" ht="15" customHeight="1">
      <c r="A13" s="107">
        <v>1</v>
      </c>
      <c r="B13" s="108">
        <v>41982</v>
      </c>
      <c r="C13" s="109">
        <v>8251</v>
      </c>
      <c r="D13" s="109" t="s">
        <v>158</v>
      </c>
      <c r="E13" s="110" t="s">
        <v>159</v>
      </c>
      <c r="F13" s="111">
        <v>1800</v>
      </c>
    </row>
    <row r="14" spans="1:6" ht="15" customHeight="1">
      <c r="A14" s="107">
        <v>2</v>
      </c>
      <c r="B14" s="108">
        <v>41982</v>
      </c>
      <c r="C14" s="109">
        <v>8252</v>
      </c>
      <c r="D14" s="109" t="s">
        <v>158</v>
      </c>
      <c r="E14" s="110" t="s">
        <v>160</v>
      </c>
      <c r="F14" s="112">
        <v>2100</v>
      </c>
    </row>
    <row r="15" spans="1:6" ht="15" customHeight="1">
      <c r="A15" s="107">
        <v>3</v>
      </c>
      <c r="B15" s="108">
        <v>41982</v>
      </c>
      <c r="C15" s="109">
        <v>8253</v>
      </c>
      <c r="D15" s="109" t="s">
        <v>158</v>
      </c>
      <c r="E15" s="110" t="s">
        <v>161</v>
      </c>
      <c r="F15" s="112">
        <v>750</v>
      </c>
    </row>
    <row r="16" spans="1:6" ht="15" customHeight="1">
      <c r="A16" s="113" t="s">
        <v>162</v>
      </c>
      <c r="B16" s="107"/>
      <c r="C16" s="114"/>
      <c r="D16" s="115"/>
      <c r="E16" s="110"/>
      <c r="F16" s="116">
        <f>SUM(F13:F15)</f>
        <v>4650</v>
      </c>
    </row>
    <row r="17" ht="14.25" customHeight="1"/>
    <row r="18" ht="14.25" customHeight="1"/>
    <row r="20" ht="14.25" customHeight="1"/>
    <row r="21" ht="14.25" customHeight="1"/>
    <row r="22" ht="14.25" customHeight="1"/>
    <row r="23" ht="14.25" customHeight="1"/>
    <row r="25" ht="14.25" customHeight="1"/>
    <row r="32" ht="14.25" customHeight="1"/>
    <row r="35" ht="14.25" customHeight="1"/>
    <row r="49" ht="14.2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8.28125" style="97" customWidth="1"/>
    <col min="2" max="2" width="15.140625" style="97" customWidth="1"/>
    <col min="3" max="3" width="12.8515625" style="97" customWidth="1"/>
    <col min="4" max="4" width="25.00390625" style="97" customWidth="1"/>
    <col min="5" max="5" width="51.421875" style="97" customWidth="1"/>
    <col min="6" max="6" width="15.00390625" style="97" customWidth="1"/>
    <col min="7" max="16384" width="9.140625" style="97" customWidth="1"/>
  </cols>
  <sheetData>
    <row r="1" spans="1:6" ht="12.75" customHeight="1">
      <c r="A1" s="98"/>
      <c r="B1" s="98"/>
      <c r="C1" s="98"/>
      <c r="D1" s="98"/>
      <c r="E1" s="98"/>
      <c r="F1" s="98"/>
    </row>
    <row r="2" spans="1:6" ht="12.75" customHeight="1">
      <c r="A2" s="98"/>
      <c r="B2" s="98"/>
      <c r="C2" s="98"/>
      <c r="D2" s="98"/>
      <c r="E2" s="98"/>
      <c r="F2" s="98"/>
    </row>
    <row r="3" spans="1:6" ht="12.75" customHeight="1">
      <c r="A3" s="99" t="s">
        <v>152</v>
      </c>
      <c r="B3" s="98"/>
      <c r="C3" s="100"/>
      <c r="D3" s="100"/>
      <c r="E3" s="98"/>
      <c r="F3" s="98"/>
    </row>
    <row r="4" spans="2:6" ht="12.75" customHeight="1">
      <c r="B4" s="98"/>
      <c r="C4" s="98"/>
      <c r="D4" s="98"/>
      <c r="E4" s="98"/>
      <c r="F4" s="98"/>
    </row>
    <row r="5" spans="2:6" ht="12.75" customHeight="1">
      <c r="B5" s="98"/>
      <c r="C5" s="98"/>
      <c r="D5" s="98"/>
      <c r="E5" s="98"/>
      <c r="F5" s="98"/>
    </row>
    <row r="6" spans="2:6" ht="12.75" customHeight="1">
      <c r="B6" s="98"/>
      <c r="C6" s="98"/>
      <c r="D6" s="98"/>
      <c r="E6" s="98"/>
      <c r="F6" s="98"/>
    </row>
    <row r="7" spans="1:6" ht="12.75" customHeight="1">
      <c r="A7" s="99" t="s">
        <v>153</v>
      </c>
      <c r="B7" s="100"/>
      <c r="C7" s="98"/>
      <c r="D7" s="100"/>
      <c r="E7" s="101"/>
      <c r="F7" s="98"/>
    </row>
    <row r="8" spans="1:6" ht="12.75" customHeight="1">
      <c r="A8" s="99" t="s">
        <v>163</v>
      </c>
      <c r="B8" s="100"/>
      <c r="C8" s="98"/>
      <c r="D8" s="100"/>
      <c r="E8" s="98"/>
      <c r="F8" s="100"/>
    </row>
    <row r="9" spans="1:6" ht="12.75" customHeight="1">
      <c r="A9" s="98"/>
      <c r="B9" s="100"/>
      <c r="C9" s="98"/>
      <c r="D9" s="98"/>
      <c r="E9" s="98"/>
      <c r="F9" s="98"/>
    </row>
    <row r="10" spans="1:6" ht="12.75" customHeight="1">
      <c r="A10" s="98"/>
      <c r="B10" s="102"/>
      <c r="C10" s="7" t="s">
        <v>5</v>
      </c>
      <c r="D10" s="8" t="s">
        <v>6</v>
      </c>
      <c r="E10" s="98"/>
      <c r="F10" s="98"/>
    </row>
    <row r="11" spans="1:6" ht="12.75" customHeight="1">
      <c r="A11" s="98"/>
      <c r="B11" s="98"/>
      <c r="C11" s="98"/>
      <c r="D11" s="98"/>
      <c r="E11" s="98"/>
      <c r="F11" s="98"/>
    </row>
    <row r="12" spans="1:6" ht="51" customHeight="1">
      <c r="A12" s="103" t="s">
        <v>59</v>
      </c>
      <c r="B12" s="103" t="s">
        <v>60</v>
      </c>
      <c r="C12" s="117" t="s">
        <v>61</v>
      </c>
      <c r="D12" s="103" t="s">
        <v>155</v>
      </c>
      <c r="E12" s="103" t="s">
        <v>156</v>
      </c>
      <c r="F12" s="118" t="s">
        <v>157</v>
      </c>
    </row>
    <row r="13" spans="1:6" ht="15" customHeight="1">
      <c r="A13" s="109">
        <v>1</v>
      </c>
      <c r="B13" s="108">
        <v>41981</v>
      </c>
      <c r="C13" s="109">
        <v>7743</v>
      </c>
      <c r="D13" s="109" t="s">
        <v>164</v>
      </c>
      <c r="E13" s="110" t="s">
        <v>165</v>
      </c>
      <c r="F13" s="112">
        <v>58162.1</v>
      </c>
    </row>
    <row r="14" spans="1:6" ht="15" customHeight="1">
      <c r="A14" s="109">
        <v>2</v>
      </c>
      <c r="B14" s="108">
        <v>41983</v>
      </c>
      <c r="C14" s="109">
        <v>8255</v>
      </c>
      <c r="D14" s="109" t="s">
        <v>164</v>
      </c>
      <c r="E14" s="110" t="s">
        <v>166</v>
      </c>
      <c r="F14" s="112">
        <v>5785</v>
      </c>
    </row>
    <row r="15" spans="1:6" ht="15" customHeight="1">
      <c r="A15" s="109">
        <v>3</v>
      </c>
      <c r="B15" s="108">
        <v>41985</v>
      </c>
      <c r="C15" s="109">
        <v>8295</v>
      </c>
      <c r="D15" s="109" t="s">
        <v>164</v>
      </c>
      <c r="E15" s="110" t="s">
        <v>167</v>
      </c>
      <c r="F15" s="112">
        <v>9621.94</v>
      </c>
    </row>
    <row r="16" spans="1:6" ht="15" customHeight="1">
      <c r="A16" s="109">
        <v>4</v>
      </c>
      <c r="B16" s="108">
        <v>41985</v>
      </c>
      <c r="C16" s="109">
        <v>8301</v>
      </c>
      <c r="D16" s="109" t="s">
        <v>164</v>
      </c>
      <c r="E16" s="110" t="s">
        <v>167</v>
      </c>
      <c r="F16" s="112">
        <v>66819</v>
      </c>
    </row>
    <row r="17" spans="1:6" ht="15" customHeight="1">
      <c r="A17" s="109">
        <v>5</v>
      </c>
      <c r="B17" s="108">
        <v>41985</v>
      </c>
      <c r="C17" s="109">
        <v>8300</v>
      </c>
      <c r="D17" s="109" t="s">
        <v>164</v>
      </c>
      <c r="E17" s="110" t="s">
        <v>167</v>
      </c>
      <c r="F17" s="112">
        <v>133638</v>
      </c>
    </row>
    <row r="18" spans="1:6" ht="15" customHeight="1">
      <c r="A18" s="109">
        <v>6</v>
      </c>
      <c r="B18" s="108">
        <v>41985</v>
      </c>
      <c r="C18" s="109">
        <v>8299</v>
      </c>
      <c r="D18" s="109" t="s">
        <v>164</v>
      </c>
      <c r="E18" s="110" t="s">
        <v>167</v>
      </c>
      <c r="F18" s="112">
        <v>41873.24</v>
      </c>
    </row>
    <row r="19" spans="1:6" ht="15" customHeight="1">
      <c r="A19" s="109">
        <v>7</v>
      </c>
      <c r="B19" s="108">
        <v>41985</v>
      </c>
      <c r="C19" s="109">
        <v>8298</v>
      </c>
      <c r="D19" s="109" t="s">
        <v>164</v>
      </c>
      <c r="E19" s="110" t="s">
        <v>167</v>
      </c>
      <c r="F19" s="112">
        <v>9621.94</v>
      </c>
    </row>
    <row r="20" spans="1:6" ht="15" customHeight="1">
      <c r="A20" s="109">
        <v>8</v>
      </c>
      <c r="B20" s="108">
        <v>41985</v>
      </c>
      <c r="C20" s="109">
        <v>8296</v>
      </c>
      <c r="D20" s="109" t="s">
        <v>164</v>
      </c>
      <c r="E20" s="110" t="s">
        <v>167</v>
      </c>
      <c r="F20" s="112">
        <v>8909.2</v>
      </c>
    </row>
    <row r="21" spans="1:6" ht="15" customHeight="1">
      <c r="A21" s="109">
        <v>9</v>
      </c>
      <c r="B21" s="108">
        <v>41985</v>
      </c>
      <c r="C21" s="109">
        <v>8297</v>
      </c>
      <c r="D21" s="109" t="s">
        <v>164</v>
      </c>
      <c r="E21" s="110" t="s">
        <v>167</v>
      </c>
      <c r="F21" s="112">
        <v>20936.62</v>
      </c>
    </row>
    <row r="22" spans="1:6" ht="15.75" customHeight="1">
      <c r="A22" s="119" t="s">
        <v>162</v>
      </c>
      <c r="B22" s="120"/>
      <c r="C22" s="120"/>
      <c r="D22" s="120"/>
      <c r="E22" s="120"/>
      <c r="F22" s="121">
        <f>SUM(F13:F21)</f>
        <v>355367.04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5" ht="14.25" customHeight="1"/>
    <row r="86" ht="14.25" customHeight="1"/>
    <row r="87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2014-12-16T09:38:44Z</dcterms:modified>
  <cp:category/>
  <cp:version/>
  <cp:contentType/>
  <cp:contentStatus/>
  <cp:revision>9</cp:revision>
</cp:coreProperties>
</file>