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'personal'!$C$1:$G$52</definedName>
  </definedNames>
  <calcPr fullCalcOnLoad="1"/>
</workbook>
</file>

<file path=xl/sharedStrings.xml><?xml version="1.0" encoding="utf-8"?>
<sst xmlns="http://schemas.openxmlformats.org/spreadsheetml/2006/main" count="276" uniqueCount="167">
  <si>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</si>
  <si>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</si>
  <si>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</si>
  <si>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</si>
  <si>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</si>
  <si>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</si>
  <si>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</si>
  <si>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</si>
  <si>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</si>
  <si>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</si>
  <si>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</si>
  <si>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</si>
  <si>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</si>
  <si>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</si>
  <si>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</si>
  <si>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</si>
  <si>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</si>
  <si>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</si>
  <si>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</si>
  <si>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</si>
  <si>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</si>
  <si>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</si>
  <si>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</si>
  <si>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</si>
  <si>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</si>
  <si>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</si>
  <si>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</si>
  <si>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</si>
  <si>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</si>
  <si>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</si>
  <si>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</si>
  <si>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</si>
  <si>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</si>
  <si>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</si>
  <si>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</si>
  <si>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</si>
  <si>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</si>
  <si>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</si>
  <si>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</si>
  <si>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</si>
  <si>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</si>
  <si>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</si>
  <si>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</si>
  <si>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</si>
  <si>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</si>
  <si>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</si>
  <si>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</si>
  <si>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</si>
  <si>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</si>
  <si>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</si>
  <si>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</si>
  <si>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</si>
  <si>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</si>
  <si>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</si>
  <si>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</si>
  <si>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</si>
  <si>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</si>
  <si>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</si>
  <si>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</si>
  <si>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</si>
  <si>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</si>
  <si>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</si>
  <si>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</si>
  <si>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</si>
  <si>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</si>
  <si>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</si>
  <si>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</si>
  <si>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octombrie 2019</t>
  </si>
  <si>
    <t>15.10.2019</t>
  </si>
  <si>
    <t>BIROU EXPERTIZE</t>
  </si>
  <si>
    <t>onorariu expert dosar 13215/193/2018</t>
  </si>
  <si>
    <t>onorariu expert dosar 6283/328/2015</t>
  </si>
  <si>
    <t>16.10.2019</t>
  </si>
  <si>
    <t>onorariu expert dosar 2454/281/2018</t>
  </si>
  <si>
    <t>onorariu expert dosar 4481/288/2017</t>
  </si>
  <si>
    <t>onorariu expert dosar 13175/281/2018</t>
  </si>
  <si>
    <t>onorariu expert dosar 3797/254/2018</t>
  </si>
  <si>
    <t>18.10.2019</t>
  </si>
  <si>
    <t>onorariu expert dosar 449/281/2018</t>
  </si>
  <si>
    <t>onorariu expert dosar 2451/3/2013*</t>
  </si>
  <si>
    <t>onorariu expert dosar 94/216/2019</t>
  </si>
  <si>
    <t>onorariu expert dosar 10171/211/2019</t>
  </si>
  <si>
    <t>onorariu expert dosar 26120/197/2018</t>
  </si>
  <si>
    <t>PERSOANA FIZICA</t>
  </si>
  <si>
    <t>poprire DE 128/2019</t>
  </si>
  <si>
    <t>14,10,2019</t>
  </si>
  <si>
    <t>cip avantaj</t>
  </si>
  <si>
    <t>servicii curatenie</t>
  </si>
  <si>
    <t>15,10,2019</t>
  </si>
  <si>
    <t>service auto serus</t>
  </si>
  <si>
    <t>itp</t>
  </si>
  <si>
    <t>clean cars</t>
  </si>
  <si>
    <t>servicii spalatorie</t>
  </si>
  <si>
    <t>mediatrust</t>
  </si>
  <si>
    <t>monitorizare presa</t>
  </si>
  <si>
    <t>16,10,2019</t>
  </si>
  <si>
    <t>monitorul oficial</t>
  </si>
  <si>
    <t>17,10,2019</t>
  </si>
  <si>
    <t>rompetrol</t>
  </si>
  <si>
    <t>carburanti</t>
  </si>
  <si>
    <t>depozitarul central</t>
  </si>
  <si>
    <t>servicii alocare cod isin</t>
  </si>
  <si>
    <t>smart generation</t>
  </si>
  <si>
    <t>intretinere sistem video</t>
  </si>
  <si>
    <t>tarom</t>
  </si>
  <si>
    <t>bilet avion</t>
  </si>
  <si>
    <t>travel time</t>
  </si>
  <si>
    <t>raapps</t>
  </si>
  <si>
    <t>mfp</t>
  </si>
  <si>
    <t>comision gaze</t>
  </si>
  <si>
    <t>18,10,2019</t>
  </si>
  <si>
    <t>ascensorul</t>
  </si>
  <si>
    <t>servicii intretinere</t>
  </si>
  <si>
    <t>total</t>
  </si>
  <si>
    <t>PERSOANA JURIDICA</t>
  </si>
  <si>
    <t>cheltuieli judecata si executare D 1831/301/2018 DE 34/2019</t>
  </si>
  <si>
    <t>cheltuieli judecata D 22700/211/2016</t>
  </si>
  <si>
    <t>cheltuieli executare D 9725/325/2017 DE 73/2017</t>
  </si>
  <si>
    <t>cheltuieli fotocopiere D 9725/325/2017 DE 73/2017</t>
  </si>
  <si>
    <t>BUGET DE STAT</t>
  </si>
  <si>
    <t>cheltuieli judiciare D 376/P/2016 D 1032/102/2019</t>
  </si>
  <si>
    <t>cheltuieli judiciare D 901/P/2017 D 1919/97/2019</t>
  </si>
  <si>
    <t>cheltuieli fotocopiere D 16506/281/2019 DE 14/S/2019</t>
  </si>
  <si>
    <t>cheltuieli judecata D 4499/292/2018</t>
  </si>
  <si>
    <t>cheltuieli judecata D 20059/3/2016</t>
  </si>
  <si>
    <t>cheltuieli judecata D 45171/3/2018</t>
  </si>
  <si>
    <t>cheltuieli judecata D 7258/325/2017</t>
  </si>
  <si>
    <t>cheltuieli judecata D 4346/327/2016</t>
  </si>
  <si>
    <t>onorariu curator D 470/62/2018/A1</t>
  </si>
  <si>
    <t>cheltuieli judecata D 986/45/2015</t>
  </si>
  <si>
    <t>cheltuieli judecata D 4917/118/2017</t>
  </si>
  <si>
    <t>cheltuieli judecata D 1205/122/2016</t>
  </si>
  <si>
    <t>cheltuieli judiciare D 3400/271/P/2019</t>
  </si>
  <si>
    <t>MFP</t>
  </si>
  <si>
    <t xml:space="preserve">alim cont BT plata HUNTON ARB/18/30 </t>
  </si>
  <si>
    <t>alim cont BT plata DERAINS ARB/16/19</t>
  </si>
  <si>
    <t>cheltuieli judecata D 1046/176/2016</t>
  </si>
  <si>
    <t>TVA DERAINS ARB/16/19 inv.0031/595/26,09,2019</t>
  </si>
  <si>
    <t>onorariu curator D 6989/118/2015/a2</t>
  </si>
  <si>
    <t>cheltuieli fotocopiere D 14445/211/2019 DE 247/2019</t>
  </si>
  <si>
    <t>cheltuieli fotocopiere D 2380/225/2019 DE 85/E/2018</t>
  </si>
  <si>
    <t>cheltuieli judecata si executare D 11044/300/2017 DE 443/2019</t>
  </si>
  <si>
    <t>cheltuieli judecata D 25153/325/2018</t>
  </si>
  <si>
    <t>onorariu curator D 3925/3/2018/A1</t>
  </si>
  <si>
    <t>onorariu curator D 4010/118/2018/A1</t>
  </si>
  <si>
    <t>cheltuieli judecata si executare D 7968/1748/2016 DE 450/2019</t>
  </si>
  <si>
    <t>cheltuieli judecata si executare D 14539/325/2017 DE 109/2017</t>
  </si>
  <si>
    <t>OP 7545</t>
  </si>
  <si>
    <t>PRIM AUDIT</t>
  </si>
  <si>
    <t>OP 7546</t>
  </si>
  <si>
    <t>14.10.2019</t>
  </si>
  <si>
    <t>OP 7534</t>
  </si>
  <si>
    <t>ACHIZITIE SERVICII AUTO CU SOFER- PROIECT ACP 1- 58.14.01</t>
  </si>
  <si>
    <t>COMPACT LEASING</t>
  </si>
  <si>
    <t>OP 7535</t>
  </si>
  <si>
    <t>ACHIZITIE SERVICII AUTO CU SOFER- PROIECT ACP 1- 58.14.02</t>
  </si>
  <si>
    <t>OP 7541</t>
  </si>
  <si>
    <t>ALIMENTARE CONT DEPALSARE EXTERNA - PROIECT ACP 128054 -58.14.02</t>
  </si>
  <si>
    <t>BANCA TRANSILVANIA.</t>
  </si>
  <si>
    <t>OP 7557</t>
  </si>
  <si>
    <t>TRAVEL TIME</t>
  </si>
  <si>
    <t>OP 7558</t>
  </si>
  <si>
    <t>publicare ordine</t>
  </si>
  <si>
    <t>chirie si utilitati</t>
  </si>
  <si>
    <t>ACHIZITIE SERVICII DE AUDIT EXTERN - PROIECT EDMS 13706 - 56.25.01</t>
  </si>
  <si>
    <t>ACHIZITIE SERVICII DE AUDIT EXTERN - PROIECT EDMS 13706 - 56.25.02</t>
  </si>
  <si>
    <t>BILET AVION DEPLASARE EXTERNA 15.09 - 18.09.2019 - PROIECT 128054 - 58.14.01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</si>
</sst>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19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19" fillId="0" borderId="0" xfId="62" applyFont="1">
      <alignment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8" xfId="0" applyFill="1" applyBorder="1" applyAlignment="1">
      <alignment/>
    </xf>
    <xf numFmtId="14" fontId="0" fillId="0" borderId="39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/>
      <protection/>
    </xf>
    <xf numFmtId="14" fontId="0" fillId="0" borderId="41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164" fontId="0" fillId="0" borderId="29" xfId="42" applyFont="1" applyFill="1" applyBorder="1" applyAlignment="1" applyProtection="1">
      <alignment/>
      <protection/>
    </xf>
    <xf numFmtId="0" fontId="0" fillId="0" borderId="45" xfId="0" applyBorder="1" applyAlignment="1">
      <alignment horizontal="center"/>
    </xf>
    <xf numFmtId="164" fontId="0" fillId="0" borderId="25" xfId="42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164" fontId="0" fillId="0" borderId="31" xfId="42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/>
    </xf>
    <xf numFmtId="0" fontId="28" fillId="0" borderId="46" xfId="0" applyNumberFormat="1" applyFont="1" applyBorder="1" applyAlignment="1">
      <alignment vertical="center" wrapText="1"/>
    </xf>
    <xf numFmtId="0" fontId="28" fillId="0" borderId="13" xfId="0" applyFont="1" applyBorder="1" applyAlignment="1">
      <alignment/>
    </xf>
    <xf numFmtId="14" fontId="14" fillId="0" borderId="33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/>
    </xf>
    <xf numFmtId="14" fontId="14" fillId="0" borderId="47" xfId="0" applyNumberFormat="1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8" xfId="0" applyFont="1" applyBorder="1" applyAlignment="1">
      <alignment horizontal="left" wrapText="1"/>
    </xf>
    <xf numFmtId="4" fontId="14" fillId="0" borderId="49" xfId="0" applyNumberFormat="1" applyFont="1" applyBorder="1" applyAlignment="1">
      <alignment/>
    </xf>
    <xf numFmtId="0" fontId="14" fillId="0" borderId="42" xfId="57" applyFont="1" applyBorder="1" applyAlignment="1">
      <alignment horizontal="center"/>
      <protection/>
    </xf>
    <xf numFmtId="0" fontId="14" fillId="0" borderId="43" xfId="57" applyFont="1" applyBorder="1">
      <alignment/>
      <protection/>
    </xf>
    <xf numFmtId="4" fontId="14" fillId="0" borderId="44" xfId="57" applyNumberFormat="1" applyFont="1" applyBorder="1">
      <alignment/>
      <protection/>
    </xf>
    <xf numFmtId="0" fontId="0" fillId="0" borderId="46" xfId="0" applyFont="1" applyBorder="1" applyAlignment="1">
      <alignment horizontal="center"/>
    </xf>
    <xf numFmtId="0" fontId="28" fillId="0" borderId="46" xfId="0" applyFont="1" applyBorder="1" applyAlignment="1">
      <alignment/>
    </xf>
    <xf numFmtId="4" fontId="28" fillId="0" borderId="50" xfId="0" applyNumberFormat="1" applyFont="1" applyBorder="1" applyAlignment="1">
      <alignment/>
    </xf>
    <xf numFmtId="0" fontId="21" fillId="0" borderId="42" xfId="57" applyFont="1" applyBorder="1" applyAlignment="1">
      <alignment horizontal="center"/>
      <protection/>
    </xf>
    <xf numFmtId="0" fontId="21" fillId="0" borderId="43" xfId="57" applyFont="1" applyBorder="1" applyAlignment="1">
      <alignment horizontal="center"/>
      <protection/>
    </xf>
    <xf numFmtId="0" fontId="21" fillId="0" borderId="44" xfId="57" applyFont="1" applyBorder="1" applyAlignment="1">
      <alignment horizontal="center"/>
      <protection/>
    </xf>
    <xf numFmtId="14" fontId="14" fillId="0" borderId="19" xfId="0" applyNumberFormat="1" applyFont="1" applyBorder="1" applyAlignment="1">
      <alignment horizontal="center"/>
    </xf>
    <xf numFmtId="14" fontId="14" fillId="0" borderId="28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8" fillId="0" borderId="51" xfId="0" applyNumberFormat="1" applyFont="1" applyBorder="1" applyAlignment="1">
      <alignment vertical="center" wrapText="1"/>
    </xf>
    <xf numFmtId="0" fontId="28" fillId="0" borderId="48" xfId="0" applyFont="1" applyBorder="1" applyAlignment="1">
      <alignment/>
    </xf>
    <xf numFmtId="4" fontId="28" fillId="0" borderId="49" xfId="0" applyNumberFormat="1" applyFont="1" applyBorder="1" applyAlignment="1">
      <alignment/>
    </xf>
    <xf numFmtId="0" fontId="26" fillId="0" borderId="52" xfId="57" applyFont="1" applyBorder="1" applyAlignment="1">
      <alignment horizontal="center"/>
      <protection/>
    </xf>
    <xf numFmtId="0" fontId="26" fillId="0" borderId="43" xfId="57" applyFont="1" applyBorder="1" applyAlignment="1">
      <alignment horizontal="center"/>
      <protection/>
    </xf>
    <xf numFmtId="0" fontId="26" fillId="0" borderId="53" xfId="57" applyFont="1" applyBorder="1">
      <alignment/>
      <protection/>
    </xf>
    <xf numFmtId="0" fontId="26" fillId="0" borderId="39" xfId="57" applyFont="1" applyBorder="1" applyAlignment="1">
      <alignment horizontal="center"/>
      <protection/>
    </xf>
    <xf numFmtId="4" fontId="26" fillId="0" borderId="40" xfId="57" applyNumberFormat="1" applyFont="1" applyBorder="1">
      <alignment/>
      <protection/>
    </xf>
    <xf numFmtId="0" fontId="21" fillId="0" borderId="0" xfId="57" applyFont="1">
      <alignment/>
      <protection/>
    </xf>
    <xf numFmtId="1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43" fontId="29" fillId="0" borderId="15" xfId="0" applyNumberFormat="1" applyFont="1" applyBorder="1" applyAlignment="1">
      <alignment horizontal="righ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43" fontId="29" fillId="0" borderId="15" xfId="42" applyNumberFormat="1" applyFont="1" applyBorder="1" applyAlignment="1">
      <alignment horizontal="right" vertical="center" wrapText="1"/>
    </xf>
    <xf numFmtId="0" fontId="19" fillId="0" borderId="42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/>
      <protection/>
    </xf>
    <xf numFmtId="0" fontId="19" fillId="0" borderId="43" xfId="62" applyFont="1" applyBorder="1" applyAlignment="1">
      <alignment horizontal="center" vertical="center" wrapText="1"/>
      <protection/>
    </xf>
    <xf numFmtId="0" fontId="19" fillId="0" borderId="44" xfId="59" applyFont="1" applyBorder="1" applyAlignment="1">
      <alignment horizontal="center" vertical="center"/>
      <protection/>
    </xf>
    <xf numFmtId="14" fontId="29" fillId="0" borderId="48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left" vertical="center" wrapText="1"/>
    </xf>
    <xf numFmtId="43" fontId="29" fillId="0" borderId="49" xfId="0" applyNumberFormat="1" applyFont="1" applyBorder="1" applyAlignment="1">
      <alignment horizontal="right" vertical="center" wrapText="1"/>
    </xf>
    <xf numFmtId="4" fontId="30" fillId="0" borderId="44" xfId="0" applyNumberFormat="1" applyFont="1" applyBorder="1" applyAlignment="1">
      <alignment horizontal="right" vertical="center" wrapText="1"/>
    </xf>
    <xf numFmtId="0" fontId="19" fillId="0" borderId="42" xfId="59" applyFont="1" applyBorder="1">
      <alignment/>
      <protection/>
    </xf>
    <xf numFmtId="0" fontId="30" fillId="0" borderId="4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2" fillId="0" borderId="54" xfId="62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6" xfId="0" applyFont="1" applyBorder="1" applyAlignment="1">
      <alignment horizontal="justify"/>
    </xf>
    <xf numFmtId="169" fontId="32" fillId="0" borderId="50" xfId="0" applyNumberFormat="1" applyFont="1" applyBorder="1" applyAlignment="1">
      <alignment/>
    </xf>
    <xf numFmtId="0" fontId="32" fillId="0" borderId="14" xfId="62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justify"/>
    </xf>
    <xf numFmtId="169" fontId="3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47" xfId="62" applyFont="1" applyFill="1" applyBorder="1" applyAlignment="1">
      <alignment horizontal="center" vertical="center"/>
      <protection/>
    </xf>
    <xf numFmtId="0" fontId="33" fillId="0" borderId="55" xfId="59" applyFont="1" applyFill="1" applyBorder="1" applyAlignment="1">
      <alignment horizontal="center"/>
      <protection/>
    </xf>
    <xf numFmtId="167" fontId="33" fillId="0" borderId="56" xfId="59" applyNumberFormat="1" applyFont="1" applyFill="1" applyBorder="1" applyAlignment="1">
      <alignment horizontal="center"/>
      <protection/>
    </xf>
    <xf numFmtId="0" fontId="33" fillId="0" borderId="56" xfId="59" applyFont="1" applyFill="1" applyBorder="1" applyAlignment="1">
      <alignment horizontal="center"/>
      <protection/>
    </xf>
    <xf numFmtId="0" fontId="33" fillId="0" borderId="56" xfId="0" applyFont="1" applyBorder="1" applyAlignment="1">
      <alignment/>
    </xf>
    <xf numFmtId="169" fontId="34" fillId="0" borderId="57" xfId="0" applyNumberFormat="1" applyFont="1" applyBorder="1" applyAlignment="1">
      <alignment/>
    </xf>
    <xf numFmtId="0" fontId="19" fillId="0" borderId="44" xfId="60" applyFont="1" applyBorder="1" applyAlignment="1">
      <alignment horizontal="center" vertical="center"/>
      <protection/>
    </xf>
    <xf numFmtId="0" fontId="34" fillId="0" borderId="47" xfId="59" applyFont="1" applyFill="1" applyBorder="1" applyAlignment="1">
      <alignment horizontal="center"/>
      <protection/>
    </xf>
    <xf numFmtId="167" fontId="34" fillId="0" borderId="48" xfId="59" applyNumberFormat="1" applyFont="1" applyFill="1" applyBorder="1" applyAlignment="1">
      <alignment horizontal="center"/>
      <protection/>
    </xf>
    <xf numFmtId="0" fontId="34" fillId="0" borderId="48" xfId="59" applyFont="1" applyFill="1" applyBorder="1" applyAlignment="1">
      <alignment horizontal="center"/>
      <protection/>
    </xf>
    <xf numFmtId="0" fontId="34" fillId="0" borderId="48" xfId="0" applyFont="1" applyBorder="1" applyAlignment="1">
      <alignment/>
    </xf>
    <xf numFmtId="4" fontId="0" fillId="0" borderId="49" xfId="0" applyNumberFormat="1" applyBorder="1" applyAlignment="1">
      <alignment/>
    </xf>
    <xf numFmtId="0" fontId="20" fillId="0" borderId="42" xfId="61" applyFont="1" applyBorder="1">
      <alignment/>
      <protection/>
    </xf>
    <xf numFmtId="0" fontId="0" fillId="0" borderId="43" xfId="61" applyBorder="1">
      <alignment/>
      <protection/>
    </xf>
    <xf numFmtId="4" fontId="20" fillId="0" borderId="44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2"/>
  <sheetViews>
    <sheetView zoomScalePageLayoutView="0" workbookViewId="0" topLeftCell="C1">
      <selection activeCell="K21" sqref="K21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52" t="s">
        <v>67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53" t="s">
        <v>33</v>
      </c>
      <c r="D9" s="32"/>
      <c r="E9" s="32"/>
      <c r="F9" s="33">
        <v>125762082</v>
      </c>
      <c r="G9" s="54"/>
    </row>
    <row r="10" spans="3:7" ht="12.75">
      <c r="C10" s="55" t="s">
        <v>34</v>
      </c>
      <c r="D10" s="34" t="s">
        <v>35</v>
      </c>
      <c r="E10" s="35"/>
      <c r="F10" s="36"/>
      <c r="G10" s="56"/>
    </row>
    <row r="11" spans="3:7" ht="12.75">
      <c r="C11" s="55"/>
      <c r="D11" s="34"/>
      <c r="E11" s="35"/>
      <c r="F11" s="36"/>
      <c r="G11" s="56"/>
    </row>
    <row r="12" spans="3:7" ht="13.5" thickBot="1">
      <c r="C12" s="57" t="s">
        <v>36</v>
      </c>
      <c r="D12" s="38"/>
      <c r="E12" s="39"/>
      <c r="F12" s="40">
        <f>SUM(F9:F11)</f>
        <v>125762082</v>
      </c>
      <c r="G12" s="58"/>
    </row>
    <row r="13" spans="3:7" ht="12.75">
      <c r="C13" s="59" t="s">
        <v>37</v>
      </c>
      <c r="D13" s="41"/>
      <c r="E13" s="42"/>
      <c r="F13" s="43">
        <v>1578881</v>
      </c>
      <c r="G13" s="60"/>
    </row>
    <row r="14" spans="3:7" ht="12.75">
      <c r="C14" s="61" t="s">
        <v>38</v>
      </c>
      <c r="D14" s="34" t="s">
        <v>35</v>
      </c>
      <c r="E14" s="35"/>
      <c r="F14" s="36"/>
      <c r="G14" s="56"/>
    </row>
    <row r="15" spans="3:7" ht="12.75">
      <c r="C15" s="62"/>
      <c r="D15" s="44"/>
      <c r="E15" s="44"/>
      <c r="F15" s="45"/>
      <c r="G15" s="63"/>
    </row>
    <row r="16" spans="3:7" ht="13.5" thickBot="1">
      <c r="C16" s="57" t="s">
        <v>39</v>
      </c>
      <c r="D16" s="39"/>
      <c r="E16" s="39"/>
      <c r="F16" s="40">
        <f>SUM(F13:F15)</f>
        <v>1578881</v>
      </c>
      <c r="G16" s="58"/>
    </row>
    <row r="17" spans="3:7" ht="12.75">
      <c r="C17" s="59" t="s">
        <v>40</v>
      </c>
      <c r="D17" s="41"/>
      <c r="E17" s="42"/>
      <c r="F17" s="43">
        <v>495550</v>
      </c>
      <c r="G17" s="60"/>
    </row>
    <row r="18" spans="3:7" ht="12.75">
      <c r="C18" s="61" t="s">
        <v>41</v>
      </c>
      <c r="D18" s="34"/>
      <c r="E18" s="35"/>
      <c r="F18" s="36"/>
      <c r="G18" s="56"/>
    </row>
    <row r="19" spans="3:7" ht="12.75">
      <c r="C19" s="62"/>
      <c r="D19" s="44"/>
      <c r="E19" s="44"/>
      <c r="F19" s="45"/>
      <c r="G19" s="63"/>
    </row>
    <row r="20" spans="3:7" ht="13.5" thickBot="1">
      <c r="C20" s="57" t="s">
        <v>42</v>
      </c>
      <c r="D20" s="39"/>
      <c r="E20" s="39"/>
      <c r="F20" s="40">
        <f>SUM(F17:F19)</f>
        <v>495550</v>
      </c>
      <c r="G20" s="58"/>
    </row>
    <row r="21" spans="3:7" ht="12.75">
      <c r="C21" s="64" t="s">
        <v>43</v>
      </c>
      <c r="D21" s="47"/>
      <c r="E21" s="47"/>
      <c r="F21" s="48">
        <v>1182646</v>
      </c>
      <c r="G21" s="65"/>
    </row>
    <row r="22" spans="3:7" ht="12.75">
      <c r="C22" s="61" t="s">
        <v>44</v>
      </c>
      <c r="D22" s="34" t="s">
        <v>35</v>
      </c>
      <c r="E22" s="49"/>
      <c r="F22" s="50"/>
      <c r="G22" s="56"/>
    </row>
    <row r="23" spans="3:7" ht="12.75">
      <c r="C23" s="62"/>
      <c r="D23" s="46"/>
      <c r="E23" s="46"/>
      <c r="F23" s="45"/>
      <c r="G23" s="63"/>
    </row>
    <row r="24" spans="3:7" ht="13.5" thickBot="1">
      <c r="C24" s="57" t="s">
        <v>45</v>
      </c>
      <c r="D24" s="37"/>
      <c r="E24" s="37"/>
      <c r="F24" s="40">
        <f>SUM(F21:F23)</f>
        <v>1182646</v>
      </c>
      <c r="G24" s="58"/>
    </row>
    <row r="25" spans="3:7" ht="12.75">
      <c r="C25" s="64" t="s">
        <v>46</v>
      </c>
      <c r="D25" s="46"/>
      <c r="E25" s="46"/>
      <c r="F25" s="45">
        <v>240992</v>
      </c>
      <c r="G25" s="63"/>
    </row>
    <row r="26" spans="3:7" ht="12.75">
      <c r="C26" s="62" t="s">
        <v>47</v>
      </c>
      <c r="D26" s="34"/>
      <c r="E26" s="35"/>
      <c r="F26" s="36"/>
      <c r="G26" s="56"/>
    </row>
    <row r="27" spans="3:7" ht="12.75">
      <c r="C27" s="62"/>
      <c r="D27" s="46"/>
      <c r="E27" s="46"/>
      <c r="F27" s="45"/>
      <c r="G27" s="63"/>
    </row>
    <row r="28" spans="3:7" ht="13.5" thickBot="1">
      <c r="C28" s="57" t="s">
        <v>48</v>
      </c>
      <c r="D28" s="37"/>
      <c r="E28" s="37"/>
      <c r="F28" s="40">
        <f>SUM(F25:F27)</f>
        <v>240992</v>
      </c>
      <c r="G28" s="58"/>
    </row>
    <row r="29" spans="3:7" ht="12.75">
      <c r="C29" s="66" t="s">
        <v>49</v>
      </c>
      <c r="D29" s="47"/>
      <c r="E29" s="47"/>
      <c r="F29" s="48">
        <v>1297828.72</v>
      </c>
      <c r="G29" s="67"/>
    </row>
    <row r="30" spans="3:7" ht="12.75">
      <c r="C30" s="61" t="s">
        <v>50</v>
      </c>
      <c r="D30" s="34" t="s">
        <v>35</v>
      </c>
      <c r="E30" s="46">
        <v>18</v>
      </c>
      <c r="F30" s="36">
        <v>6000</v>
      </c>
      <c r="G30" s="56"/>
    </row>
    <row r="31" spans="3:7" ht="12.75">
      <c r="C31" s="68"/>
      <c r="D31" s="35"/>
      <c r="E31" s="51"/>
      <c r="F31" s="36"/>
      <c r="G31" s="56"/>
    </row>
    <row r="32" spans="3:7" ht="13.5" thickBot="1">
      <c r="C32" s="69" t="s">
        <v>51</v>
      </c>
      <c r="D32" s="37"/>
      <c r="E32" s="37"/>
      <c r="F32" s="40">
        <f>SUM(F29:F31)</f>
        <v>1303828.72</v>
      </c>
      <c r="G32" s="70"/>
    </row>
    <row r="33" spans="3:7" ht="12.75">
      <c r="C33" s="64" t="s">
        <v>52</v>
      </c>
      <c r="D33" s="47"/>
      <c r="E33" s="47"/>
      <c r="F33" s="48">
        <v>4085285</v>
      </c>
      <c r="G33" s="65"/>
    </row>
    <row r="34" spans="3:7" ht="12.75">
      <c r="C34" s="71" t="s">
        <v>53</v>
      </c>
      <c r="D34" s="34" t="s">
        <v>35</v>
      </c>
      <c r="E34" s="49"/>
      <c r="F34" s="50"/>
      <c r="G34" s="56"/>
    </row>
    <row r="35" spans="3:7" ht="12.75">
      <c r="C35" s="62"/>
      <c r="D35" s="46"/>
      <c r="E35" s="46"/>
      <c r="F35" s="45"/>
      <c r="G35" s="63"/>
    </row>
    <row r="36" spans="3:7" ht="13.5" thickBot="1">
      <c r="C36" s="57" t="s">
        <v>54</v>
      </c>
      <c r="D36" s="37"/>
      <c r="E36" s="37"/>
      <c r="F36" s="40">
        <f>SUM(F33:F35)</f>
        <v>4085285</v>
      </c>
      <c r="G36" s="58"/>
    </row>
    <row r="37" spans="3:7" ht="12.75">
      <c r="C37" s="66" t="s">
        <v>55</v>
      </c>
      <c r="D37" s="47"/>
      <c r="E37" s="47"/>
      <c r="F37" s="48">
        <v>1315303</v>
      </c>
      <c r="G37" s="67"/>
    </row>
    <row r="38" spans="3:7" ht="12.75">
      <c r="C38" s="72" t="s">
        <v>56</v>
      </c>
      <c r="D38" s="34" t="s">
        <v>35</v>
      </c>
      <c r="E38" s="34"/>
      <c r="F38" s="36"/>
      <c r="G38" s="56"/>
    </row>
    <row r="39" spans="3:7" ht="12.75">
      <c r="C39" s="61"/>
      <c r="D39" s="46"/>
      <c r="E39" s="46"/>
      <c r="F39" s="45"/>
      <c r="G39" s="56"/>
    </row>
    <row r="40" spans="3:7" ht="13.5" thickBot="1">
      <c r="C40" s="57" t="s">
        <v>57</v>
      </c>
      <c r="D40" s="37"/>
      <c r="E40" s="37"/>
      <c r="F40" s="40">
        <f>SUM(F37:F39)</f>
        <v>1315303</v>
      </c>
      <c r="G40" s="56"/>
    </row>
    <row r="41" spans="3:7" ht="12.75">
      <c r="C41" s="66" t="s">
        <v>58</v>
      </c>
      <c r="D41" s="47"/>
      <c r="E41" s="47"/>
      <c r="F41" s="48">
        <v>2212450</v>
      </c>
      <c r="G41" s="67"/>
    </row>
    <row r="42" spans="3:7" ht="12.75">
      <c r="C42" s="72" t="s">
        <v>59</v>
      </c>
      <c r="D42" s="34"/>
      <c r="E42" s="34"/>
      <c r="F42" s="45"/>
      <c r="G42" s="56"/>
    </row>
    <row r="43" spans="3:7" ht="12.75">
      <c r="C43" s="72"/>
      <c r="D43" s="34"/>
      <c r="E43" s="34"/>
      <c r="F43" s="45"/>
      <c r="G43" s="56"/>
    </row>
    <row r="44" spans="3:7" ht="13.5" thickBot="1">
      <c r="C44" s="57" t="s">
        <v>60</v>
      </c>
      <c r="D44" s="37"/>
      <c r="E44" s="37"/>
      <c r="F44" s="40">
        <f>SUM(F41:F43)</f>
        <v>2212450</v>
      </c>
      <c r="G44" s="70"/>
    </row>
    <row r="45" spans="3:7" ht="12.75">
      <c r="C45" s="66" t="s">
        <v>61</v>
      </c>
      <c r="D45" s="47"/>
      <c r="E45" s="47"/>
      <c r="F45" s="48">
        <v>3010506</v>
      </c>
      <c r="G45" s="67"/>
    </row>
    <row r="46" spans="3:7" ht="12.75">
      <c r="C46" s="73" t="s">
        <v>62</v>
      </c>
      <c r="D46" s="34" t="s">
        <v>35</v>
      </c>
      <c r="E46" s="34"/>
      <c r="F46" s="45"/>
      <c r="G46" s="56"/>
    </row>
    <row r="47" spans="3:7" ht="12.75">
      <c r="C47" s="62"/>
      <c r="D47" s="46"/>
      <c r="E47" s="46"/>
      <c r="F47" s="45"/>
      <c r="G47" s="56"/>
    </row>
    <row r="48" spans="3:7" ht="13.5" thickBot="1">
      <c r="C48" s="57" t="s">
        <v>63</v>
      </c>
      <c r="D48" s="37"/>
      <c r="E48" s="37"/>
      <c r="F48" s="40">
        <f>SUM(F45:F47)</f>
        <v>3010506</v>
      </c>
      <c r="G48" s="70"/>
    </row>
    <row r="49" spans="3:7" ht="12.75">
      <c r="C49" s="66" t="s">
        <v>64</v>
      </c>
      <c r="D49" s="47"/>
      <c r="E49" s="47"/>
      <c r="F49" s="48">
        <v>1076405</v>
      </c>
      <c r="G49" s="67"/>
    </row>
    <row r="50" spans="3:7" ht="12.75">
      <c r="C50" s="73" t="s">
        <v>65</v>
      </c>
      <c r="D50" s="34" t="s">
        <v>35</v>
      </c>
      <c r="E50" s="34"/>
      <c r="F50" s="45"/>
      <c r="G50" s="56"/>
    </row>
    <row r="51" spans="3:7" ht="12.75">
      <c r="C51" s="62"/>
      <c r="D51" s="46"/>
      <c r="E51" s="46"/>
      <c r="F51" s="45"/>
      <c r="G51" s="56"/>
    </row>
    <row r="52" spans="3:7" ht="13.5" thickBot="1">
      <c r="C52" s="74" t="s">
        <v>66</v>
      </c>
      <c r="D52" s="75"/>
      <c r="E52" s="75"/>
      <c r="F52" s="76">
        <f>SUM(F49:F51)</f>
        <v>1076405</v>
      </c>
      <c r="G52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52" t="str">
        <f>personal!G6</f>
        <v>14-18 octombrie 2019</v>
      </c>
    </row>
    <row r="6" ht="13.5" thickBot="1"/>
    <row r="7" spans="1:6" ht="68.25" customHeight="1" thickBot="1">
      <c r="A7" s="95" t="s">
        <v>9</v>
      </c>
      <c r="B7" s="96" t="s">
        <v>10</v>
      </c>
      <c r="C7" s="97" t="s">
        <v>11</v>
      </c>
      <c r="D7" s="96" t="s">
        <v>12</v>
      </c>
      <c r="E7" s="96" t="s">
        <v>13</v>
      </c>
      <c r="F7" s="98" t="s">
        <v>14</v>
      </c>
    </row>
    <row r="8" spans="1:6" ht="12.75">
      <c r="A8" s="99">
        <v>1</v>
      </c>
      <c r="B8" s="92" t="s">
        <v>85</v>
      </c>
      <c r="C8" s="93">
        <v>7531</v>
      </c>
      <c r="D8" s="94" t="s">
        <v>86</v>
      </c>
      <c r="E8" s="94" t="s">
        <v>87</v>
      </c>
      <c r="F8" s="100">
        <v>22553.6</v>
      </c>
    </row>
    <row r="9" spans="1:6" ht="12.75">
      <c r="A9" s="101">
        <v>2</v>
      </c>
      <c r="B9" s="83" t="s">
        <v>88</v>
      </c>
      <c r="C9" s="80">
        <v>7536</v>
      </c>
      <c r="D9" s="78" t="s">
        <v>89</v>
      </c>
      <c r="E9" s="78" t="s">
        <v>90</v>
      </c>
      <c r="F9" s="102">
        <v>190.4</v>
      </c>
    </row>
    <row r="10" spans="1:6" ht="12.75">
      <c r="A10" s="101">
        <f aca="true" t="shared" si="0" ref="A10:A23">A9+1</f>
        <v>3</v>
      </c>
      <c r="B10" s="83" t="s">
        <v>88</v>
      </c>
      <c r="C10" s="80">
        <v>7537</v>
      </c>
      <c r="D10" s="78" t="s">
        <v>91</v>
      </c>
      <c r="E10" s="78" t="s">
        <v>92</v>
      </c>
      <c r="F10" s="102">
        <v>560</v>
      </c>
    </row>
    <row r="11" spans="1:6" ht="12.75">
      <c r="A11" s="101">
        <f t="shared" si="0"/>
        <v>4</v>
      </c>
      <c r="B11" s="83" t="s">
        <v>88</v>
      </c>
      <c r="C11" s="80">
        <v>7539</v>
      </c>
      <c r="D11" s="78" t="s">
        <v>93</v>
      </c>
      <c r="E11" s="78" t="s">
        <v>94</v>
      </c>
      <c r="F11" s="102">
        <v>5712</v>
      </c>
    </row>
    <row r="12" spans="1:6" ht="12.75">
      <c r="A12" s="101">
        <f t="shared" si="0"/>
        <v>5</v>
      </c>
      <c r="B12" s="83" t="s">
        <v>88</v>
      </c>
      <c r="C12" s="80">
        <v>8538</v>
      </c>
      <c r="D12" s="78" t="s">
        <v>93</v>
      </c>
      <c r="E12" s="78" t="s">
        <v>94</v>
      </c>
      <c r="F12" s="102">
        <v>5712</v>
      </c>
    </row>
    <row r="13" spans="1:6" ht="12.75">
      <c r="A13" s="101">
        <f t="shared" si="0"/>
        <v>6</v>
      </c>
      <c r="B13" s="83" t="s">
        <v>95</v>
      </c>
      <c r="C13" s="80">
        <v>7540</v>
      </c>
      <c r="D13" s="78" t="s">
        <v>96</v>
      </c>
      <c r="E13" s="78" t="s">
        <v>162</v>
      </c>
      <c r="F13" s="102">
        <v>8662</v>
      </c>
    </row>
    <row r="14" spans="1:6" ht="12.75">
      <c r="A14" s="101">
        <f t="shared" si="0"/>
        <v>7</v>
      </c>
      <c r="B14" s="83" t="s">
        <v>97</v>
      </c>
      <c r="C14" s="80">
        <v>7544</v>
      </c>
      <c r="D14" s="78" t="s">
        <v>98</v>
      </c>
      <c r="E14" s="78" t="s">
        <v>99</v>
      </c>
      <c r="F14" s="102">
        <v>14131.87</v>
      </c>
    </row>
    <row r="15" spans="1:6" ht="12.75">
      <c r="A15" s="101">
        <f t="shared" si="0"/>
        <v>8</v>
      </c>
      <c r="B15" s="83" t="s">
        <v>97</v>
      </c>
      <c r="C15" s="80">
        <v>7542</v>
      </c>
      <c r="D15" s="78" t="s">
        <v>100</v>
      </c>
      <c r="E15" s="78" t="s">
        <v>101</v>
      </c>
      <c r="F15" s="102">
        <v>358</v>
      </c>
    </row>
    <row r="16" spans="1:6" ht="12.75">
      <c r="A16" s="101">
        <f t="shared" si="0"/>
        <v>9</v>
      </c>
      <c r="B16" s="83" t="s">
        <v>97</v>
      </c>
      <c r="C16" s="80">
        <v>7543</v>
      </c>
      <c r="D16" s="78" t="s">
        <v>89</v>
      </c>
      <c r="E16" s="78" t="s">
        <v>90</v>
      </c>
      <c r="F16" s="102">
        <v>190.4</v>
      </c>
    </row>
    <row r="17" spans="1:6" ht="12.75">
      <c r="A17" s="101">
        <f t="shared" si="0"/>
        <v>10</v>
      </c>
      <c r="B17" s="83" t="s">
        <v>97</v>
      </c>
      <c r="C17" s="80">
        <v>7549</v>
      </c>
      <c r="D17" s="78" t="s">
        <v>102</v>
      </c>
      <c r="E17" s="78" t="s">
        <v>103</v>
      </c>
      <c r="F17" s="102">
        <v>404.6</v>
      </c>
    </row>
    <row r="18" spans="1:6" ht="12.75">
      <c r="A18" s="101">
        <f t="shared" si="0"/>
        <v>11</v>
      </c>
      <c r="B18" s="83" t="s">
        <v>97</v>
      </c>
      <c r="C18" s="80">
        <v>7547</v>
      </c>
      <c r="D18" s="78" t="s">
        <v>104</v>
      </c>
      <c r="E18" s="78" t="s">
        <v>105</v>
      </c>
      <c r="F18" s="102">
        <v>1257.69</v>
      </c>
    </row>
    <row r="19" spans="1:6" ht="12.75">
      <c r="A19" s="101">
        <f t="shared" si="0"/>
        <v>12</v>
      </c>
      <c r="B19" s="83" t="s">
        <v>97</v>
      </c>
      <c r="C19" s="80">
        <v>7548</v>
      </c>
      <c r="D19" s="78" t="s">
        <v>106</v>
      </c>
      <c r="E19" s="78" t="s">
        <v>105</v>
      </c>
      <c r="F19" s="102">
        <v>6215.85</v>
      </c>
    </row>
    <row r="20" spans="1:6" ht="12.75">
      <c r="A20" s="101">
        <f t="shared" si="0"/>
        <v>13</v>
      </c>
      <c r="B20" s="83" t="s">
        <v>97</v>
      </c>
      <c r="C20" s="80">
        <v>7553</v>
      </c>
      <c r="D20" s="78" t="s">
        <v>107</v>
      </c>
      <c r="E20" s="78" t="s">
        <v>163</v>
      </c>
      <c r="F20" s="102">
        <v>2500.39</v>
      </c>
    </row>
    <row r="21" spans="1:6" ht="12.75">
      <c r="A21" s="101">
        <f t="shared" si="0"/>
        <v>14</v>
      </c>
      <c r="B21" s="83" t="s">
        <v>97</v>
      </c>
      <c r="C21" s="81">
        <v>7551</v>
      </c>
      <c r="D21" s="35" t="s">
        <v>108</v>
      </c>
      <c r="E21" s="35" t="s">
        <v>109</v>
      </c>
      <c r="F21" s="102">
        <v>420</v>
      </c>
    </row>
    <row r="22" spans="1:6" ht="12.75">
      <c r="A22" s="101">
        <f t="shared" si="0"/>
        <v>15</v>
      </c>
      <c r="B22" s="83" t="s">
        <v>110</v>
      </c>
      <c r="C22" s="80">
        <v>7559</v>
      </c>
      <c r="D22" s="78" t="s">
        <v>111</v>
      </c>
      <c r="E22" s="78" t="s">
        <v>112</v>
      </c>
      <c r="F22" s="102">
        <v>10234</v>
      </c>
    </row>
    <row r="23" spans="1:6" ht="13.5" thickBot="1">
      <c r="A23" s="103">
        <f t="shared" si="0"/>
        <v>16</v>
      </c>
      <c r="B23" s="84" t="s">
        <v>110</v>
      </c>
      <c r="C23" s="82">
        <v>7563</v>
      </c>
      <c r="D23" s="85" t="s">
        <v>107</v>
      </c>
      <c r="E23" s="44" t="s">
        <v>163</v>
      </c>
      <c r="F23" s="104">
        <v>2991.7</v>
      </c>
    </row>
    <row r="24" spans="1:6" ht="13.5" thickBot="1">
      <c r="A24" s="86"/>
      <c r="B24" s="87"/>
      <c r="C24" s="88"/>
      <c r="D24" s="89"/>
      <c r="E24" s="90" t="s">
        <v>113</v>
      </c>
      <c r="F24" s="91">
        <f>SUM(F8:F23)</f>
        <v>82094.5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0" t="s">
        <v>21</v>
      </c>
      <c r="B3" s="30"/>
      <c r="C3" s="30"/>
      <c r="D3" s="15"/>
    </row>
    <row r="4" spans="1:10" ht="19.5" customHeight="1">
      <c r="A4" s="31" t="s">
        <v>22</v>
      </c>
      <c r="B4" s="31"/>
      <c r="C4" s="31"/>
      <c r="D4" s="31"/>
      <c r="E4" s="3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14-18 octombrie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20" t="s">
        <v>16</v>
      </c>
      <c r="B8" s="121" t="s">
        <v>17</v>
      </c>
      <c r="C8" s="121" t="s">
        <v>18</v>
      </c>
      <c r="D8" s="121" t="s">
        <v>23</v>
      </c>
      <c r="E8" s="122" t="s">
        <v>19</v>
      </c>
    </row>
    <row r="9" spans="1:5" s="20" customFormat="1" ht="25.5">
      <c r="A9" s="108" t="s">
        <v>68</v>
      </c>
      <c r="B9" s="117" t="s">
        <v>147</v>
      </c>
      <c r="C9" s="106" t="s">
        <v>164</v>
      </c>
      <c r="D9" s="118" t="s">
        <v>148</v>
      </c>
      <c r="E9" s="119">
        <v>1477.98</v>
      </c>
    </row>
    <row r="10" spans="1:5" s="20" customFormat="1" ht="25.5">
      <c r="A10" s="108" t="s">
        <v>68</v>
      </c>
      <c r="B10" s="105" t="s">
        <v>149</v>
      </c>
      <c r="C10" s="106" t="s">
        <v>165</v>
      </c>
      <c r="D10" s="107" t="s">
        <v>148</v>
      </c>
      <c r="E10" s="109">
        <v>8375.22</v>
      </c>
    </row>
    <row r="11" spans="1:5" s="20" customFormat="1" ht="12.75">
      <c r="A11" s="28"/>
      <c r="B11" s="26"/>
      <c r="C11" s="26"/>
      <c r="D11" s="27"/>
      <c r="E11" s="29"/>
    </row>
    <row r="12" spans="1:5" s="20" customFormat="1" ht="12.75">
      <c r="A12" s="28"/>
      <c r="B12" s="26"/>
      <c r="C12" s="27"/>
      <c r="D12" s="27"/>
      <c r="E12" s="29"/>
    </row>
    <row r="13" spans="1:5" s="20" customFormat="1" ht="12.75">
      <c r="A13" s="28"/>
      <c r="B13" s="26"/>
      <c r="C13" s="27"/>
      <c r="D13" s="27"/>
      <c r="E13" s="29"/>
    </row>
    <row r="14" spans="1:5" s="20" customFormat="1" ht="12.75">
      <c r="A14" s="28"/>
      <c r="B14" s="26"/>
      <c r="C14" s="27"/>
      <c r="D14" s="27"/>
      <c r="E14" s="29"/>
    </row>
    <row r="15" spans="1:5" s="20" customFormat="1" ht="12.75">
      <c r="A15" s="28"/>
      <c r="B15" s="26"/>
      <c r="C15" s="27"/>
      <c r="D15" s="27"/>
      <c r="E15" s="29"/>
    </row>
    <row r="16" spans="1:5" s="20" customFormat="1" ht="12.75">
      <c r="A16" s="28"/>
      <c r="B16" s="26"/>
      <c r="C16" s="27"/>
      <c r="D16" s="27"/>
      <c r="E16" s="29"/>
    </row>
    <row r="17" spans="1:5" s="20" customFormat="1" ht="13.5" thickBot="1">
      <c r="A17" s="110"/>
      <c r="B17" s="111"/>
      <c r="C17" s="112"/>
      <c r="D17" s="112"/>
      <c r="E17" s="113"/>
    </row>
    <row r="18" spans="1:5" ht="13.5" thickBot="1">
      <c r="A18" s="114" t="s">
        <v>20</v>
      </c>
      <c r="B18" s="115"/>
      <c r="C18" s="115"/>
      <c r="D18" s="115"/>
      <c r="E18" s="116">
        <f>SUM(E9:E17)</f>
        <v>9853.199999999999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E9" sqref="E9:E1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0" t="s">
        <v>21</v>
      </c>
      <c r="B3" s="30"/>
      <c r="C3" s="30"/>
      <c r="D3" s="15"/>
    </row>
    <row r="4" spans="1:10" ht="30" customHeight="1">
      <c r="A4" s="31" t="s">
        <v>31</v>
      </c>
      <c r="B4" s="31"/>
      <c r="C4" s="31"/>
      <c r="D4" s="31"/>
      <c r="E4" s="3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14-18 octombrie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20" t="s">
        <v>16</v>
      </c>
      <c r="B8" s="121" t="s">
        <v>17</v>
      </c>
      <c r="C8" s="121" t="s">
        <v>18</v>
      </c>
      <c r="D8" s="121" t="s">
        <v>23</v>
      </c>
      <c r="E8" s="122" t="s">
        <v>19</v>
      </c>
    </row>
    <row r="9" spans="1:5" s="20" customFormat="1" ht="25.5">
      <c r="A9" s="108" t="s">
        <v>150</v>
      </c>
      <c r="B9" s="123" t="s">
        <v>151</v>
      </c>
      <c r="C9" s="106" t="s">
        <v>152</v>
      </c>
      <c r="D9" s="118" t="s">
        <v>153</v>
      </c>
      <c r="E9" s="119">
        <v>1451.86</v>
      </c>
    </row>
    <row r="10" spans="1:5" s="20" customFormat="1" ht="25.5">
      <c r="A10" s="108" t="s">
        <v>150</v>
      </c>
      <c r="B10" s="105" t="s">
        <v>154</v>
      </c>
      <c r="C10" s="106" t="s">
        <v>155</v>
      </c>
      <c r="D10" s="107" t="s">
        <v>153</v>
      </c>
      <c r="E10" s="109">
        <v>8034.31</v>
      </c>
    </row>
    <row r="11" spans="1:5" s="20" customFormat="1" ht="25.5">
      <c r="A11" s="108" t="s">
        <v>68</v>
      </c>
      <c r="B11" s="105" t="s">
        <v>156</v>
      </c>
      <c r="C11" s="106" t="s">
        <v>157</v>
      </c>
      <c r="D11" s="107" t="s">
        <v>158</v>
      </c>
      <c r="E11" s="109">
        <v>7500</v>
      </c>
    </row>
    <row r="12" spans="1:5" s="20" customFormat="1" ht="25.5">
      <c r="A12" s="108" t="s">
        <v>77</v>
      </c>
      <c r="B12" s="105" t="s">
        <v>159</v>
      </c>
      <c r="C12" s="106" t="s">
        <v>166</v>
      </c>
      <c r="D12" s="107" t="s">
        <v>160</v>
      </c>
      <c r="E12" s="109">
        <v>357.71</v>
      </c>
    </row>
    <row r="13" spans="1:5" s="20" customFormat="1" ht="26.25" thickBot="1">
      <c r="A13" s="124" t="s">
        <v>77</v>
      </c>
      <c r="B13" s="125" t="s">
        <v>161</v>
      </c>
      <c r="C13" s="126" t="s">
        <v>166</v>
      </c>
      <c r="D13" s="127" t="s">
        <v>160</v>
      </c>
      <c r="E13" s="128">
        <v>2008.19</v>
      </c>
    </row>
    <row r="14" spans="1:5" s="134" customFormat="1" ht="16.5" thickBot="1">
      <c r="A14" s="129" t="s">
        <v>20</v>
      </c>
      <c r="B14" s="130"/>
      <c r="C14" s="131"/>
      <c r="D14" s="132"/>
      <c r="E14" s="133">
        <f>SUM(E9:E13)</f>
        <v>19352.069999999996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28">
      <selection activeCell="L23" sqref="L23"/>
    </sheetView>
  </sheetViews>
  <sheetFormatPr defaultColWidth="10.421875" defaultRowHeight="12.75"/>
  <cols>
    <col min="1" max="1" width="9.421875" style="155" customWidth="1"/>
    <col min="2" max="2" width="17.28125" style="155" customWidth="1"/>
    <col min="3" max="3" width="14.7109375" style="155" customWidth="1"/>
    <col min="4" max="4" width="24.7109375" style="155" customWidth="1"/>
    <col min="5" max="5" width="39.421875" style="155" customWidth="1"/>
    <col min="6" max="6" width="15.00390625" style="155" customWidth="1"/>
    <col min="7" max="16384" width="10.421875" style="155" customWidth="1"/>
  </cols>
  <sheetData>
    <row r="1" spans="1:6" ht="12.75">
      <c r="A1" s="6" t="s">
        <v>24</v>
      </c>
      <c r="B1" s="154"/>
      <c r="C1" s="7"/>
      <c r="D1" s="7"/>
      <c r="E1" s="154"/>
      <c r="F1" s="154"/>
    </row>
    <row r="2" spans="2:6" ht="12.75">
      <c r="B2" s="154"/>
      <c r="C2" s="154"/>
      <c r="D2" s="154"/>
      <c r="E2" s="154"/>
      <c r="F2" s="154"/>
    </row>
    <row r="3" spans="1:6" ht="12.75">
      <c r="A3" s="6" t="s">
        <v>25</v>
      </c>
      <c r="B3" s="7"/>
      <c r="C3" s="154"/>
      <c r="D3" s="7"/>
      <c r="E3" s="156"/>
      <c r="F3" s="154"/>
    </row>
    <row r="4" spans="1:6" ht="12.75">
      <c r="A4" s="6" t="s">
        <v>26</v>
      </c>
      <c r="B4" s="7"/>
      <c r="C4" s="154"/>
      <c r="D4" s="7"/>
      <c r="E4" s="154"/>
      <c r="F4" s="7"/>
    </row>
    <row r="5" spans="1:6" ht="12.75">
      <c r="A5" s="154"/>
      <c r="B5" s="7"/>
      <c r="C5" s="154"/>
      <c r="D5" s="154"/>
      <c r="E5" s="154"/>
      <c r="F5" s="154"/>
    </row>
    <row r="6" spans="1:6" ht="12.75">
      <c r="A6" s="154"/>
      <c r="B6" s="9"/>
      <c r="C6" s="22" t="s">
        <v>32</v>
      </c>
      <c r="D6" s="79" t="str">
        <f>personal!G6</f>
        <v>14-18 octombrie 2019</v>
      </c>
      <c r="E6" s="154"/>
      <c r="F6" s="154"/>
    </row>
    <row r="7" spans="1:6" ht="13.5" thickBot="1">
      <c r="A7" s="154"/>
      <c r="B7" s="154"/>
      <c r="C7" s="154"/>
      <c r="D7" s="154"/>
      <c r="E7" s="154"/>
      <c r="F7" s="154"/>
    </row>
    <row r="8" spans="1:6" ht="51.75" thickBot="1">
      <c r="A8" s="141" t="s">
        <v>9</v>
      </c>
      <c r="B8" s="142" t="s">
        <v>10</v>
      </c>
      <c r="C8" s="143" t="s">
        <v>11</v>
      </c>
      <c r="D8" s="142" t="s">
        <v>27</v>
      </c>
      <c r="E8" s="142" t="s">
        <v>28</v>
      </c>
      <c r="F8" s="144" t="s">
        <v>29</v>
      </c>
    </row>
    <row r="9" spans="1:6" ht="12.75">
      <c r="A9" s="157">
        <v>1</v>
      </c>
      <c r="B9" s="158" t="s">
        <v>68</v>
      </c>
      <c r="C9" s="158">
        <v>32819</v>
      </c>
      <c r="D9" s="159" t="s">
        <v>69</v>
      </c>
      <c r="E9" s="160" t="s">
        <v>70</v>
      </c>
      <c r="F9" s="161">
        <v>500</v>
      </c>
    </row>
    <row r="10" spans="1:6" ht="12.75">
      <c r="A10" s="162">
        <v>2</v>
      </c>
      <c r="B10" s="163" t="s">
        <v>68</v>
      </c>
      <c r="C10" s="163">
        <v>32820</v>
      </c>
      <c r="D10" s="164" t="s">
        <v>69</v>
      </c>
      <c r="E10" s="165" t="s">
        <v>70</v>
      </c>
      <c r="F10" s="166">
        <v>600</v>
      </c>
    </row>
    <row r="11" spans="1:6" ht="12.75">
      <c r="A11" s="162">
        <v>3</v>
      </c>
      <c r="B11" s="163" t="s">
        <v>68</v>
      </c>
      <c r="C11" s="163">
        <v>32821</v>
      </c>
      <c r="D11" s="164" t="s">
        <v>69</v>
      </c>
      <c r="E11" s="165" t="s">
        <v>71</v>
      </c>
      <c r="F11" s="166">
        <v>800</v>
      </c>
    </row>
    <row r="12" spans="1:6" ht="12.75">
      <c r="A12" s="162">
        <v>4</v>
      </c>
      <c r="B12" s="163" t="s">
        <v>72</v>
      </c>
      <c r="C12" s="163">
        <v>32829</v>
      </c>
      <c r="D12" s="164" t="s">
        <v>69</v>
      </c>
      <c r="E12" s="165" t="s">
        <v>73</v>
      </c>
      <c r="F12" s="166">
        <v>700</v>
      </c>
    </row>
    <row r="13" spans="1:256" ht="12.75">
      <c r="A13" s="162">
        <v>5</v>
      </c>
      <c r="B13" s="163" t="s">
        <v>72</v>
      </c>
      <c r="C13" s="163">
        <v>32830</v>
      </c>
      <c r="D13" s="164" t="s">
        <v>69</v>
      </c>
      <c r="E13" s="165" t="s">
        <v>74</v>
      </c>
      <c r="F13" s="166">
        <v>800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6" ht="12.75">
      <c r="A14" s="162">
        <v>6</v>
      </c>
      <c r="B14" s="163" t="s">
        <v>72</v>
      </c>
      <c r="C14" s="163">
        <v>32831</v>
      </c>
      <c r="D14" s="164" t="s">
        <v>69</v>
      </c>
      <c r="E14" s="165" t="s">
        <v>75</v>
      </c>
      <c r="F14" s="166">
        <v>500</v>
      </c>
    </row>
    <row r="15" spans="1:6" ht="12.75">
      <c r="A15" s="162">
        <v>7</v>
      </c>
      <c r="B15" s="163" t="s">
        <v>72</v>
      </c>
      <c r="C15" s="163">
        <v>32832</v>
      </c>
      <c r="D15" s="164" t="s">
        <v>69</v>
      </c>
      <c r="E15" s="165" t="s">
        <v>76</v>
      </c>
      <c r="F15" s="166">
        <v>1000</v>
      </c>
    </row>
    <row r="16" spans="1:6" ht="12.75">
      <c r="A16" s="162">
        <v>8</v>
      </c>
      <c r="B16" s="163" t="s">
        <v>77</v>
      </c>
      <c r="C16" s="163">
        <v>32837</v>
      </c>
      <c r="D16" s="164" t="s">
        <v>69</v>
      </c>
      <c r="E16" s="165" t="s">
        <v>78</v>
      </c>
      <c r="F16" s="166">
        <v>800</v>
      </c>
    </row>
    <row r="17" spans="1:6" ht="12.75">
      <c r="A17" s="162">
        <v>9</v>
      </c>
      <c r="B17" s="163" t="s">
        <v>77</v>
      </c>
      <c r="C17" s="163">
        <v>32838</v>
      </c>
      <c r="D17" s="164" t="s">
        <v>69</v>
      </c>
      <c r="E17" s="165" t="s">
        <v>79</v>
      </c>
      <c r="F17" s="166">
        <v>3500</v>
      </c>
    </row>
    <row r="18" spans="1:6" ht="12.75">
      <c r="A18" s="162">
        <v>10</v>
      </c>
      <c r="B18" s="163" t="s">
        <v>77</v>
      </c>
      <c r="C18" s="163">
        <v>32839</v>
      </c>
      <c r="D18" s="164" t="s">
        <v>69</v>
      </c>
      <c r="E18" s="165" t="s">
        <v>80</v>
      </c>
      <c r="F18" s="166">
        <v>1000</v>
      </c>
    </row>
    <row r="19" spans="1:6" ht="12.75">
      <c r="A19" s="162">
        <v>11</v>
      </c>
      <c r="B19" s="163" t="s">
        <v>77</v>
      </c>
      <c r="C19" s="163">
        <v>32848</v>
      </c>
      <c r="D19" s="164" t="s">
        <v>69</v>
      </c>
      <c r="E19" s="165" t="s">
        <v>81</v>
      </c>
      <c r="F19" s="166">
        <v>500</v>
      </c>
    </row>
    <row r="20" spans="1:6" ht="12.75">
      <c r="A20" s="162">
        <v>12</v>
      </c>
      <c r="B20" s="163" t="s">
        <v>77</v>
      </c>
      <c r="C20" s="163">
        <v>32853</v>
      </c>
      <c r="D20" s="164" t="s">
        <v>69</v>
      </c>
      <c r="E20" s="165" t="s">
        <v>82</v>
      </c>
      <c r="F20" s="166">
        <v>500</v>
      </c>
    </row>
    <row r="21" spans="1:6" ht="25.5">
      <c r="A21" s="162">
        <v>13</v>
      </c>
      <c r="B21" s="135">
        <v>43752</v>
      </c>
      <c r="C21" s="136">
        <v>32814</v>
      </c>
      <c r="D21" s="136" t="s">
        <v>114</v>
      </c>
      <c r="E21" s="137" t="s">
        <v>115</v>
      </c>
      <c r="F21" s="138">
        <v>2938</v>
      </c>
    </row>
    <row r="22" spans="1:6" ht="12.75">
      <c r="A22" s="162">
        <v>14</v>
      </c>
      <c r="B22" s="135">
        <v>43752</v>
      </c>
      <c r="C22" s="136">
        <v>32809</v>
      </c>
      <c r="D22" s="136" t="s">
        <v>83</v>
      </c>
      <c r="E22" s="137" t="s">
        <v>116</v>
      </c>
      <c r="F22" s="138">
        <v>1200</v>
      </c>
    </row>
    <row r="23" spans="1:6" ht="25.5">
      <c r="A23" s="162">
        <v>15</v>
      </c>
      <c r="B23" s="135">
        <v>43752</v>
      </c>
      <c r="C23" s="136">
        <v>32810</v>
      </c>
      <c r="D23" s="136" t="s">
        <v>83</v>
      </c>
      <c r="E23" s="137" t="s">
        <v>117</v>
      </c>
      <c r="F23" s="138">
        <v>2771.6</v>
      </c>
    </row>
    <row r="24" spans="1:6" ht="25.5">
      <c r="A24" s="162">
        <v>16</v>
      </c>
      <c r="B24" s="135">
        <v>43752</v>
      </c>
      <c r="C24" s="136">
        <v>32811</v>
      </c>
      <c r="D24" s="136" t="s">
        <v>114</v>
      </c>
      <c r="E24" s="137" t="s">
        <v>118</v>
      </c>
      <c r="F24" s="138">
        <v>60</v>
      </c>
    </row>
    <row r="25" spans="1:6" ht="25.5">
      <c r="A25" s="162">
        <v>17</v>
      </c>
      <c r="B25" s="135">
        <v>43752</v>
      </c>
      <c r="C25" s="136">
        <v>32812</v>
      </c>
      <c r="D25" s="136" t="s">
        <v>119</v>
      </c>
      <c r="E25" s="137" t="s">
        <v>120</v>
      </c>
      <c r="F25" s="138">
        <v>55</v>
      </c>
    </row>
    <row r="26" spans="1:6" ht="25.5">
      <c r="A26" s="162">
        <v>18</v>
      </c>
      <c r="B26" s="135">
        <v>43752</v>
      </c>
      <c r="C26" s="136">
        <v>32813</v>
      </c>
      <c r="D26" s="136" t="s">
        <v>119</v>
      </c>
      <c r="E26" s="137" t="s">
        <v>121</v>
      </c>
      <c r="F26" s="138">
        <v>150</v>
      </c>
    </row>
    <row r="27" spans="1:6" ht="25.5">
      <c r="A27" s="162">
        <v>19</v>
      </c>
      <c r="B27" s="135">
        <v>43753</v>
      </c>
      <c r="C27" s="136">
        <v>32815</v>
      </c>
      <c r="D27" s="136" t="s">
        <v>114</v>
      </c>
      <c r="E27" s="137" t="s">
        <v>122</v>
      </c>
      <c r="F27" s="138">
        <v>65.45</v>
      </c>
    </row>
    <row r="28" spans="1:6" ht="12.75">
      <c r="A28" s="162">
        <v>20</v>
      </c>
      <c r="B28" s="135">
        <v>43754</v>
      </c>
      <c r="C28" s="136">
        <v>32823</v>
      </c>
      <c r="D28" s="136" t="s">
        <v>83</v>
      </c>
      <c r="E28" s="137" t="s">
        <v>123</v>
      </c>
      <c r="F28" s="138">
        <v>220</v>
      </c>
    </row>
    <row r="29" spans="1:6" ht="12.75">
      <c r="A29" s="162">
        <v>21</v>
      </c>
      <c r="B29" s="135">
        <v>43754</v>
      </c>
      <c r="C29" s="136">
        <v>32824</v>
      </c>
      <c r="D29" s="136" t="s">
        <v>83</v>
      </c>
      <c r="E29" s="137" t="s">
        <v>124</v>
      </c>
      <c r="F29" s="138">
        <v>1950</v>
      </c>
    </row>
    <row r="30" spans="1:6" ht="12.75">
      <c r="A30" s="162">
        <v>22</v>
      </c>
      <c r="B30" s="135">
        <v>43754</v>
      </c>
      <c r="C30" s="136">
        <v>32825</v>
      </c>
      <c r="D30" s="136" t="s">
        <v>83</v>
      </c>
      <c r="E30" s="137" t="s">
        <v>125</v>
      </c>
      <c r="F30" s="138">
        <v>50</v>
      </c>
    </row>
    <row r="31" spans="1:6" ht="12.75">
      <c r="A31" s="162">
        <v>23</v>
      </c>
      <c r="B31" s="135">
        <v>43754</v>
      </c>
      <c r="C31" s="136">
        <v>32826</v>
      </c>
      <c r="D31" s="136" t="s">
        <v>83</v>
      </c>
      <c r="E31" s="137" t="s">
        <v>126</v>
      </c>
      <c r="F31" s="138">
        <v>975</v>
      </c>
    </row>
    <row r="32" spans="1:6" ht="12.75">
      <c r="A32" s="162">
        <v>24</v>
      </c>
      <c r="B32" s="135">
        <v>43754</v>
      </c>
      <c r="C32" s="136">
        <v>32827</v>
      </c>
      <c r="D32" s="136" t="s">
        <v>83</v>
      </c>
      <c r="E32" s="137" t="s">
        <v>127</v>
      </c>
      <c r="F32" s="138">
        <v>19609.23</v>
      </c>
    </row>
    <row r="33" spans="1:6" ht="12.75">
      <c r="A33" s="162">
        <v>25</v>
      </c>
      <c r="B33" s="135">
        <v>43754</v>
      </c>
      <c r="C33" s="136">
        <v>32828</v>
      </c>
      <c r="D33" s="136" t="s">
        <v>83</v>
      </c>
      <c r="E33" s="137" t="s">
        <v>128</v>
      </c>
      <c r="F33" s="138">
        <v>400</v>
      </c>
    </row>
    <row r="34" spans="1:6" ht="12.75">
      <c r="A34" s="162">
        <v>26</v>
      </c>
      <c r="B34" s="135">
        <v>43754</v>
      </c>
      <c r="C34" s="136">
        <v>32816</v>
      </c>
      <c r="D34" s="136" t="s">
        <v>114</v>
      </c>
      <c r="E34" s="137" t="s">
        <v>129</v>
      </c>
      <c r="F34" s="139">
        <v>50</v>
      </c>
    </row>
    <row r="35" spans="1:6" ht="12.75">
      <c r="A35" s="162">
        <v>27</v>
      </c>
      <c r="B35" s="135">
        <v>43754</v>
      </c>
      <c r="C35" s="136">
        <v>32817</v>
      </c>
      <c r="D35" s="136" t="s">
        <v>114</v>
      </c>
      <c r="E35" s="137" t="s">
        <v>130</v>
      </c>
      <c r="F35" s="138">
        <v>10000</v>
      </c>
    </row>
    <row r="36" spans="1:6" ht="12.75">
      <c r="A36" s="162">
        <v>28</v>
      </c>
      <c r="B36" s="135">
        <v>43754</v>
      </c>
      <c r="C36" s="136">
        <v>32818</v>
      </c>
      <c r="D36" s="136" t="s">
        <v>83</v>
      </c>
      <c r="E36" s="137" t="s">
        <v>131</v>
      </c>
      <c r="F36" s="138">
        <v>5200</v>
      </c>
    </row>
    <row r="37" spans="1:6" ht="12.75">
      <c r="A37" s="162">
        <v>29</v>
      </c>
      <c r="B37" s="135">
        <v>43754</v>
      </c>
      <c r="C37" s="136">
        <v>32822</v>
      </c>
      <c r="D37" s="136" t="s">
        <v>119</v>
      </c>
      <c r="E37" s="137" t="s">
        <v>132</v>
      </c>
      <c r="F37" s="138">
        <v>300</v>
      </c>
    </row>
    <row r="38" spans="1:6" ht="12.75">
      <c r="A38" s="162">
        <v>30</v>
      </c>
      <c r="B38" s="135">
        <v>43755</v>
      </c>
      <c r="C38" s="136">
        <v>7559</v>
      </c>
      <c r="D38" s="136" t="s">
        <v>133</v>
      </c>
      <c r="E38" s="137" t="s">
        <v>134</v>
      </c>
      <c r="F38" s="138">
        <v>200000</v>
      </c>
    </row>
    <row r="39" spans="1:6" ht="12.75">
      <c r="A39" s="162">
        <v>31</v>
      </c>
      <c r="B39" s="135">
        <v>43755</v>
      </c>
      <c r="C39" s="136">
        <v>7555</v>
      </c>
      <c r="D39" s="136" t="s">
        <v>133</v>
      </c>
      <c r="E39" s="137" t="s">
        <v>135</v>
      </c>
      <c r="F39" s="138">
        <v>510000</v>
      </c>
    </row>
    <row r="40" spans="1:6" ht="12.75">
      <c r="A40" s="162">
        <v>32</v>
      </c>
      <c r="B40" s="135">
        <v>43755</v>
      </c>
      <c r="C40" s="136">
        <v>32833</v>
      </c>
      <c r="D40" s="136" t="s">
        <v>114</v>
      </c>
      <c r="E40" s="137" t="s">
        <v>136</v>
      </c>
      <c r="F40" s="138">
        <v>469</v>
      </c>
    </row>
    <row r="41" spans="1:6" ht="25.5">
      <c r="A41" s="162">
        <v>33</v>
      </c>
      <c r="B41" s="135">
        <v>43755</v>
      </c>
      <c r="C41" s="136">
        <v>7556</v>
      </c>
      <c r="D41" s="136" t="s">
        <v>119</v>
      </c>
      <c r="E41" s="137" t="s">
        <v>137</v>
      </c>
      <c r="F41" s="138">
        <v>95967</v>
      </c>
    </row>
    <row r="42" spans="1:6" ht="12.75">
      <c r="A42" s="162">
        <v>34</v>
      </c>
      <c r="B42" s="135">
        <v>43755</v>
      </c>
      <c r="C42" s="136">
        <v>32834</v>
      </c>
      <c r="D42" s="136" t="s">
        <v>83</v>
      </c>
      <c r="E42" s="137" t="s">
        <v>138</v>
      </c>
      <c r="F42" s="138">
        <v>400</v>
      </c>
    </row>
    <row r="43" spans="1:6" ht="25.5">
      <c r="A43" s="162">
        <v>35</v>
      </c>
      <c r="B43" s="135">
        <v>43755</v>
      </c>
      <c r="C43" s="136">
        <v>32835</v>
      </c>
      <c r="D43" s="136" t="s">
        <v>114</v>
      </c>
      <c r="E43" s="137" t="s">
        <v>139</v>
      </c>
      <c r="F43" s="138">
        <v>38.08</v>
      </c>
    </row>
    <row r="44" spans="1:6" ht="25.5">
      <c r="A44" s="162">
        <v>36</v>
      </c>
      <c r="B44" s="135">
        <v>43756</v>
      </c>
      <c r="C44" s="136">
        <v>32836</v>
      </c>
      <c r="D44" s="136" t="s">
        <v>114</v>
      </c>
      <c r="E44" s="137" t="s">
        <v>140</v>
      </c>
      <c r="F44" s="138">
        <v>35</v>
      </c>
    </row>
    <row r="45" spans="1:6" ht="25.5">
      <c r="A45" s="162">
        <v>37</v>
      </c>
      <c r="B45" s="135">
        <v>43756</v>
      </c>
      <c r="C45" s="136">
        <v>32840</v>
      </c>
      <c r="D45" s="136" t="s">
        <v>83</v>
      </c>
      <c r="E45" s="137" t="s">
        <v>141</v>
      </c>
      <c r="F45" s="140">
        <v>5984</v>
      </c>
    </row>
    <row r="46" spans="1:6" ht="12.75">
      <c r="A46" s="162">
        <v>38</v>
      </c>
      <c r="B46" s="135">
        <v>43756</v>
      </c>
      <c r="C46" s="136">
        <v>32844</v>
      </c>
      <c r="D46" s="136" t="s">
        <v>83</v>
      </c>
      <c r="E46" s="137" t="s">
        <v>142</v>
      </c>
      <c r="F46" s="138">
        <v>3240</v>
      </c>
    </row>
    <row r="47" spans="1:6" ht="12.75">
      <c r="A47" s="162">
        <v>39</v>
      </c>
      <c r="B47" s="135">
        <v>43756</v>
      </c>
      <c r="C47" s="136">
        <v>32850</v>
      </c>
      <c r="D47" s="136" t="s">
        <v>83</v>
      </c>
      <c r="E47" s="137" t="s">
        <v>143</v>
      </c>
      <c r="F47" s="138">
        <v>300</v>
      </c>
    </row>
    <row r="48" spans="1:6" ht="12.75">
      <c r="A48" s="162">
        <v>40</v>
      </c>
      <c r="B48" s="135">
        <v>43756</v>
      </c>
      <c r="C48" s="136">
        <v>32849</v>
      </c>
      <c r="D48" s="136" t="s">
        <v>83</v>
      </c>
      <c r="E48" s="137" t="s">
        <v>144</v>
      </c>
      <c r="F48" s="138">
        <v>300</v>
      </c>
    </row>
    <row r="49" spans="1:6" ht="25.5">
      <c r="A49" s="162">
        <v>41</v>
      </c>
      <c r="B49" s="135">
        <v>43756</v>
      </c>
      <c r="C49" s="136">
        <v>32841</v>
      </c>
      <c r="D49" s="136" t="s">
        <v>83</v>
      </c>
      <c r="E49" s="137" t="s">
        <v>145</v>
      </c>
      <c r="F49" s="138">
        <v>1214.2</v>
      </c>
    </row>
    <row r="50" spans="1:6" ht="26.25" thickBot="1">
      <c r="A50" s="168">
        <v>42</v>
      </c>
      <c r="B50" s="145">
        <v>43756</v>
      </c>
      <c r="C50" s="146">
        <v>32843</v>
      </c>
      <c r="D50" s="146" t="s">
        <v>83</v>
      </c>
      <c r="E50" s="147" t="s">
        <v>146</v>
      </c>
      <c r="F50" s="148">
        <v>2886</v>
      </c>
    </row>
    <row r="51" spans="1:6" ht="13.5" thickBot="1">
      <c r="A51" s="150"/>
      <c r="B51" s="151"/>
      <c r="C51" s="152"/>
      <c r="D51" s="151"/>
      <c r="E51" s="153" t="s">
        <v>7</v>
      </c>
      <c r="F51" s="149">
        <f>SUM(F9:F50)</f>
        <v>878027.5599999999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22" sqref="E2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79" t="str">
        <f>personal!G6</f>
        <v>14-18 octombrie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141" t="s">
        <v>9</v>
      </c>
      <c r="B8" s="142" t="s">
        <v>10</v>
      </c>
      <c r="C8" s="143" t="s">
        <v>11</v>
      </c>
      <c r="D8" s="142" t="s">
        <v>27</v>
      </c>
      <c r="E8" s="142" t="s">
        <v>28</v>
      </c>
      <c r="F8" s="174" t="s">
        <v>29</v>
      </c>
    </row>
    <row r="9" spans="1:6" ht="14.25">
      <c r="A9" s="169">
        <v>1</v>
      </c>
      <c r="B9" s="170">
        <v>43752</v>
      </c>
      <c r="C9" s="171">
        <v>10698</v>
      </c>
      <c r="D9" s="171" t="s">
        <v>83</v>
      </c>
      <c r="E9" s="172" t="s">
        <v>84</v>
      </c>
      <c r="F9" s="173">
        <v>101656.57</v>
      </c>
    </row>
    <row r="10" spans="1:6" ht="15" thickBot="1">
      <c r="A10" s="175"/>
      <c r="B10" s="176"/>
      <c r="C10" s="177"/>
      <c r="D10" s="177"/>
      <c r="E10" s="178"/>
      <c r="F10" s="179"/>
    </row>
    <row r="11" spans="1:6" ht="15.75" thickBot="1">
      <c r="A11" s="180" t="s">
        <v>7</v>
      </c>
      <c r="B11" s="181"/>
      <c r="C11" s="181"/>
      <c r="D11" s="181"/>
      <c r="E11" s="181"/>
      <c r="F11" s="182">
        <f>SUM(F9:F10)</f>
        <v>101656.57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2019-10-22T11:33:53Z</cp:lastPrinted>
  <dcterms:created xsi:type="dcterms:W3CDTF">2016-01-19T13:06:09Z</dcterms:created>
  <dcterms:modified xsi:type="dcterms:W3CDTF">2019-10-22T11:34:02Z</dcterms:modified>
  <cp:category/>
  <cp:version/>
  <cp:contentType/>
  <cp:contentStatus/>
</cp:coreProperties>
</file>