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<sst xmlns="http://schemas.openxmlformats.org/spreadsheetml/2006/main" count="322" uniqueCount="168">
  <si>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</si>
  <si>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</si>
  <si>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</si>
  <si>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</si>
  <si>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</si>
  <si>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</si>
  <si>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</si>
  <si>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</si>
  <si>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</si>
  <si>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</si>
  <si>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</si>
  <si>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</si>
  <si>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</si>
  <si>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</si>
  <si>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</si>
  <si>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</si>
  <si>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</si>
  <si>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</si>
  <si>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</si>
  <si>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</si>
  <si>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</si>
  <si>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</si>
  <si>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</si>
  <si>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</si>
  <si>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</si>
  <si>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</si>
  <si>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</si>
  <si>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</si>
  <si>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</si>
  <si>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</si>
  <si>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</si>
  <si>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</si>
  <si>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</si>
  <si>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16,09,2019</t>
  </si>
  <si>
    <t>helvetica solutions</t>
  </si>
  <si>
    <t>etichete</t>
  </si>
  <si>
    <t>smart generation</t>
  </si>
  <si>
    <t>servicii intretinere</t>
  </si>
  <si>
    <t>aer tech service</t>
  </si>
  <si>
    <t>reparatii aer cond</t>
  </si>
  <si>
    <t>service auto serus</t>
  </si>
  <si>
    <t>reparatii auto</t>
  </si>
  <si>
    <t>rubin</t>
  </si>
  <si>
    <t>stampile</t>
  </si>
  <si>
    <t>18,09,2019</t>
  </si>
  <si>
    <t>tarom</t>
  </si>
  <si>
    <t>bilet avion</t>
  </si>
  <si>
    <t>clean prest</t>
  </si>
  <si>
    <t>servicii mentenanta</t>
  </si>
  <si>
    <t>industrial electronic</t>
  </si>
  <si>
    <t>servicii uir</t>
  </si>
  <si>
    <t>19,09,2019</t>
  </si>
  <si>
    <t>rompetrol</t>
  </si>
  <si>
    <t>carburanti</t>
  </si>
  <si>
    <t>bs</t>
  </si>
  <si>
    <t>penalitati</t>
  </si>
  <si>
    <t>cn posta romana</t>
  </si>
  <si>
    <t>servicii postale</t>
  </si>
  <si>
    <t>trimiteri plicuri uir</t>
  </si>
  <si>
    <t>mfp</t>
  </si>
  <si>
    <t>alimentare fti</t>
  </si>
  <si>
    <t>business information system</t>
  </si>
  <si>
    <t>servicii software</t>
  </si>
  <si>
    <t>intrarom</t>
  </si>
  <si>
    <t>mentenanta</t>
  </si>
  <si>
    <t>tva fti</t>
  </si>
  <si>
    <t>mentenanta cnif</t>
  </si>
  <si>
    <t>siveco romania</t>
  </si>
  <si>
    <t>biamar impex</t>
  </si>
  <si>
    <t>servicii curatenie</t>
  </si>
  <si>
    <t>pf</t>
  </si>
  <si>
    <t>ch deplasare</t>
  </si>
  <si>
    <t>monitorul oficial</t>
  </si>
  <si>
    <t xml:space="preserve">publicare </t>
  </si>
  <si>
    <t>20,09,2019</t>
  </si>
  <si>
    <t>digisign</t>
  </si>
  <si>
    <t>kit semnatura electronica</t>
  </si>
  <si>
    <t>rosal grup</t>
  </si>
  <si>
    <t>servicii deratizare</t>
  </si>
  <si>
    <t>comision gaze</t>
  </si>
  <si>
    <t>total</t>
  </si>
  <si>
    <t>PERSOANA JURIDICA</t>
  </si>
  <si>
    <t>poprire DE 248E/2019</t>
  </si>
  <si>
    <t>poprire DE 17/2019</t>
  </si>
  <si>
    <t>PERSOANA FIZICA</t>
  </si>
  <si>
    <t>despagubire CEDO</t>
  </si>
  <si>
    <t>16.09.2019</t>
  </si>
  <si>
    <t>MFP</t>
  </si>
  <si>
    <t>alimentare cont BT - plata cheltuieli judecata D 15498/281/2013</t>
  </si>
  <si>
    <t>cheltuieli executare D 9723/325/2017 DE 68/2017</t>
  </si>
  <si>
    <t>cheltuieli executare D 9722/325/2017 DE 67/2017</t>
  </si>
  <si>
    <t>cheltuieli judecata D 10216/215/2018</t>
  </si>
  <si>
    <t>BUGET DE STAT</t>
  </si>
  <si>
    <t>cheltuieli judiciare D 3282/107/2016</t>
  </si>
  <si>
    <t>cheltuieli judiciare D 1321/83/2019</t>
  </si>
  <si>
    <t>cheltuieli judiciare D 8737/63/2018/a3</t>
  </si>
  <si>
    <t>17.09.2019</t>
  </si>
  <si>
    <t>cheltuieli judiciare D 823/112/2019</t>
  </si>
  <si>
    <t>cheltuieli judiciare D 3578/118/2017</t>
  </si>
  <si>
    <t>cheltuieli judiciare D 8597/3/2018</t>
  </si>
  <si>
    <t>cheltuieli judiciare D 921/87/2019 D 56/II/2/2019</t>
  </si>
  <si>
    <t>cheltuieli judiciare D 4345/97/2018</t>
  </si>
  <si>
    <t>cheltuieli judiciare D 308/44/2019 D 161/II/2/2018</t>
  </si>
  <si>
    <t>cheltuieli executare D 438/302/2013 DE 1106/2012</t>
  </si>
  <si>
    <t>cheltuieli judecata D 4362/99/2016</t>
  </si>
  <si>
    <t>cheltuieli judecata D 465/57/2016 DE 82/2018</t>
  </si>
  <si>
    <t>cheltuieli judecata D 486/63/2019</t>
  </si>
  <si>
    <t>cheltuieli judecata D 474/285/2017</t>
  </si>
  <si>
    <t xml:space="preserve">cheltuieli judecata D 1911/113/2018 </t>
  </si>
  <si>
    <t>cheltuieli judecata D 2930/I/2017</t>
  </si>
  <si>
    <t>cheltuieli judecata D 3578/118/2017</t>
  </si>
  <si>
    <t>cheltuieli executare D 32536/302/2012 DE 768/2012</t>
  </si>
  <si>
    <t>alimentare cont BT - plata cheltuieli judecata dosar 5501/85/2017</t>
  </si>
  <si>
    <t>cheltuieli judecata D 17570/197/2017</t>
  </si>
  <si>
    <t>cheltuieli judecata D 27795/325/2015</t>
  </si>
  <si>
    <t>cheltuieli judecata D 1056/119/2017</t>
  </si>
  <si>
    <t>cheltuieli executare D 8742/300/2018 DE 914</t>
  </si>
  <si>
    <t>cheltuieli judecata D 3750/30/2018</t>
  </si>
  <si>
    <t>cheltuieli judecata D 477/108/2018</t>
  </si>
  <si>
    <t>cheltuieli judecata D 6241/120/2017</t>
  </si>
  <si>
    <t>cheltuieli judecata si executare D 13739/245/2015 DE 589/2017</t>
  </si>
  <si>
    <t>19.09.2019</t>
  </si>
  <si>
    <t>onorariu curator D 6071/62/2017/a2</t>
  </si>
  <si>
    <t>20.09.2019</t>
  </si>
  <si>
    <t>cheltuieli judecata D 19165/302/2016</t>
  </si>
  <si>
    <t>Subtotal 10.01.01</t>
  </si>
  <si>
    <t>10.01.01</t>
  </si>
  <si>
    <t>septembrie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</si>
  <si>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</si>
  <si>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</si>
  <si>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</si>
  <si>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</si>
  <si>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</si>
  <si>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</si>
  <si>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</si>
  <si>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</si>
  <si>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</si>
  <si>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</si>
  <si>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</si>
  <si>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</si>
  <si>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</si>
  <si>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</si>
  <si>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</si>
  <si>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</si>
  <si>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</si>
  <si>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</si>
  <si>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</si>
  <si>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</si>
  <si>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</si>
  <si>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</si>
  <si>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</si>
  <si>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</si>
  <si>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</si>
  <si>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</si>
  <si>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</si>
  <si>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</si>
  <si>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</si>
  <si>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fact 119227/28.08.2019 achizitie sistem de discutie si de traducere simultana</t>
  </si>
  <si>
    <t>AVITECH CO SRL</t>
  </si>
  <si>
    <t>18.09.2019</t>
  </si>
  <si>
    <t>fact 118701/28.06.2019 sistem discutii</t>
  </si>
  <si>
    <t>16-20 septembrie 2019</t>
  </si>
  <si>
    <t>OP 6775</t>
  </si>
  <si>
    <t>CONFERINTA INCHIDERE  - PROIECT SIPOCA 8 - 58.02.01</t>
  </si>
  <si>
    <t xml:space="preserve">TEHNO ART SOLUTIONS </t>
  </si>
  <si>
    <t>OP 6776</t>
  </si>
  <si>
    <t>CONFERINTA INCHIDERE  - PROIECT SIPOCA 8 - 58.02.02</t>
  </si>
  <si>
    <t>semnatura digitala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</si>
</sst>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_(* #,##0.00_);_(* \(#,##0.00\);_(* &quot;-&quot;??_);_(@_)"/>
    <numFmt numFmtId="170" formatCode="#,###.00"/>
    <numFmt numFmtId="171" formatCode="[$-418]d&quot;.&quot;m&quot;.&quot;yy&quot; &quot;hh&quot;:&quot;mm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16" xfId="59" applyFont="1" applyFill="1" applyBorder="1" applyAlignment="1">
      <alignment horizontal="center"/>
      <protection/>
    </xf>
    <xf numFmtId="167" fontId="28" fillId="0" borderId="16" xfId="59" applyNumberFormat="1" applyFont="1" applyFill="1" applyBorder="1" applyAlignment="1">
      <alignment horizontal="center"/>
      <protection/>
    </xf>
    <xf numFmtId="0" fontId="28" fillId="0" borderId="16" xfId="59" applyFont="1" applyFill="1" applyBorder="1" applyAlignment="1">
      <alignment horizontal="left" indent="1"/>
      <protection/>
    </xf>
    <xf numFmtId="0" fontId="28" fillId="0" borderId="16" xfId="0" applyFont="1" applyBorder="1" applyAlignment="1">
      <alignment horizontal="justify"/>
    </xf>
    <xf numFmtId="168" fontId="29" fillId="0" borderId="16" xfId="0" applyNumberFormat="1" applyFont="1" applyBorder="1" applyAlignment="1">
      <alignment horizontal="right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43" fontId="30" fillId="0" borderId="17" xfId="0" applyNumberFormat="1" applyFont="1" applyBorder="1" applyAlignment="1">
      <alignment horizontal="right" vertical="center" wrapText="1"/>
    </xf>
    <xf numFmtId="4" fontId="30" fillId="0" borderId="17" xfId="0" applyNumberFormat="1" applyFont="1" applyBorder="1" applyAlignment="1">
      <alignment horizontal="right" vertical="center" wrapText="1"/>
    </xf>
    <xf numFmtId="43" fontId="30" fillId="0" borderId="17" xfId="42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center"/>
    </xf>
    <xf numFmtId="170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9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4" xfId="0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70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164" fontId="0" fillId="0" borderId="40" xfId="42" applyFont="1" applyFill="1" applyBorder="1" applyAlignment="1" applyProtection="1">
      <alignment/>
      <protection/>
    </xf>
    <xf numFmtId="164" fontId="0" fillId="0" borderId="17" xfId="42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14" fontId="0" fillId="0" borderId="42" xfId="0" applyNumberFormat="1" applyFont="1" applyBorder="1" applyAlignment="1">
      <alignment/>
    </xf>
    <xf numFmtId="0" fontId="0" fillId="0" borderId="42" xfId="0" applyBorder="1" applyAlignment="1">
      <alignment/>
    </xf>
    <xf numFmtId="164" fontId="0" fillId="0" borderId="43" xfId="42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1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0" fillId="0" borderId="0" xfId="57" applyFont="1">
      <alignment/>
      <protection/>
    </xf>
    <xf numFmtId="14" fontId="14" fillId="0" borderId="34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/>
    </xf>
    <xf numFmtId="14" fontId="14" fillId="0" borderId="48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/>
    </xf>
    <xf numFmtId="0" fontId="20" fillId="0" borderId="44" xfId="57" applyFont="1" applyBorder="1" applyAlignment="1">
      <alignment horizontal="center"/>
      <protection/>
    </xf>
    <xf numFmtId="0" fontId="20" fillId="0" borderId="45" xfId="57" applyFont="1" applyBorder="1" applyAlignment="1">
      <alignment horizontal="center"/>
      <protection/>
    </xf>
    <xf numFmtId="0" fontId="20" fillId="0" borderId="46" xfId="57" applyFont="1" applyBorder="1" applyAlignment="1">
      <alignment horizontal="center"/>
      <protection/>
    </xf>
    <xf numFmtId="14" fontId="14" fillId="0" borderId="41" xfId="0" applyNumberFormat="1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42" xfId="0" applyFont="1" applyBorder="1" applyAlignment="1">
      <alignment horizontal="left" wrapText="1"/>
    </xf>
    <xf numFmtId="4" fontId="14" fillId="0" borderId="43" xfId="0" applyNumberFormat="1" applyFont="1" applyBorder="1" applyAlignment="1">
      <alignment/>
    </xf>
    <xf numFmtId="0" fontId="20" fillId="0" borderId="45" xfId="57" applyFont="1" applyBorder="1">
      <alignment/>
      <protection/>
    </xf>
    <xf numFmtId="4" fontId="20" fillId="0" borderId="46" xfId="57" applyNumberFormat="1" applyFont="1" applyBorder="1">
      <alignment/>
      <protection/>
    </xf>
    <xf numFmtId="0" fontId="19" fillId="0" borderId="0" xfId="62" applyFont="1">
      <alignment/>
      <protection/>
    </xf>
    <xf numFmtId="0" fontId="0" fillId="0" borderId="14" xfId="59" applyFont="1" applyBorder="1" applyAlignment="1">
      <alignment horizont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41" xfId="59" applyFont="1" applyBorder="1" applyAlignment="1">
      <alignment horizontal="center"/>
      <protection/>
    </xf>
    <xf numFmtId="14" fontId="30" fillId="0" borderId="42" xfId="0" applyNumberFormat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left" vertical="center" wrapText="1"/>
    </xf>
    <xf numFmtId="43" fontId="30" fillId="0" borderId="43" xfId="0" applyNumberFormat="1" applyFont="1" applyBorder="1" applyAlignment="1">
      <alignment horizontal="right" vertical="center" wrapText="1"/>
    </xf>
    <xf numFmtId="0" fontId="19" fillId="0" borderId="44" xfId="59" applyFont="1" applyBorder="1">
      <alignment/>
      <protection/>
    </xf>
    <xf numFmtId="0" fontId="32" fillId="0" borderId="4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4" fontId="32" fillId="0" borderId="46" xfId="0" applyNumberFormat="1" applyFont="1" applyBorder="1" applyAlignment="1">
      <alignment horizontal="right" vertical="center" wrapText="1"/>
    </xf>
    <xf numFmtId="0" fontId="0" fillId="0" borderId="39" xfId="59" applyFont="1" applyBorder="1" applyAlignment="1">
      <alignment horizontal="center"/>
      <protection/>
    </xf>
    <xf numFmtId="14" fontId="30" fillId="0" borderId="15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43" fontId="30" fillId="0" borderId="40" xfId="0" applyNumberFormat="1" applyFont="1" applyBorder="1" applyAlignment="1">
      <alignment horizontal="right" vertical="center" wrapText="1"/>
    </xf>
    <xf numFmtId="0" fontId="19" fillId="0" borderId="44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 wrapText="1"/>
      <protection/>
    </xf>
    <xf numFmtId="0" fontId="19" fillId="0" borderId="46" xfId="59" applyFont="1" applyBorder="1" applyAlignment="1">
      <alignment horizontal="center" vertical="center"/>
      <protection/>
    </xf>
    <xf numFmtId="0" fontId="28" fillId="0" borderId="50" xfId="59" applyFont="1" applyFill="1" applyBorder="1" applyAlignment="1">
      <alignment horizontal="center"/>
      <protection/>
    </xf>
    <xf numFmtId="167" fontId="28" fillId="0" borderId="50" xfId="59" applyNumberFormat="1" applyFont="1" applyFill="1" applyBorder="1" applyAlignment="1">
      <alignment horizontal="center"/>
      <protection/>
    </xf>
    <xf numFmtId="0" fontId="28" fillId="0" borderId="50" xfId="59" applyFont="1" applyFill="1" applyBorder="1" applyAlignment="1">
      <alignment horizontal="left" indent="1"/>
      <protection/>
    </xf>
    <xf numFmtId="0" fontId="28" fillId="0" borderId="50" xfId="0" applyFont="1" applyBorder="1" applyAlignment="1">
      <alignment/>
    </xf>
    <xf numFmtId="168" fontId="29" fillId="0" borderId="50" xfId="0" applyNumberFormat="1" applyFont="1" applyBorder="1" applyAlignment="1">
      <alignment/>
    </xf>
    <xf numFmtId="0" fontId="19" fillId="0" borderId="46" xfId="60" applyFont="1" applyBorder="1" applyAlignment="1">
      <alignment horizontal="center" vertical="center"/>
      <protection/>
    </xf>
    <xf numFmtId="0" fontId="28" fillId="0" borderId="51" xfId="59" applyFont="1" applyFill="1" applyBorder="1" applyAlignment="1">
      <alignment horizontal="center"/>
      <protection/>
    </xf>
    <xf numFmtId="167" fontId="28" fillId="0" borderId="51" xfId="59" applyNumberFormat="1" applyFont="1" applyFill="1" applyBorder="1" applyAlignment="1">
      <alignment horizontal="center"/>
      <protection/>
    </xf>
    <xf numFmtId="0" fontId="28" fillId="0" borderId="51" xfId="59" applyFont="1" applyFill="1" applyBorder="1" applyAlignment="1">
      <alignment horizontal="left" indent="1"/>
      <protection/>
    </xf>
    <xf numFmtId="0" fontId="28" fillId="0" borderId="51" xfId="0" applyFont="1" applyBorder="1" applyAlignment="1">
      <alignment horizontal="justify"/>
    </xf>
    <xf numFmtId="168" fontId="29" fillId="0" borderId="51" xfId="0" applyNumberFormat="1" applyFont="1" applyBorder="1" applyAlignment="1">
      <alignment horizontal="right"/>
    </xf>
    <xf numFmtId="0" fontId="34" fillId="0" borderId="52" xfId="61" applyFont="1" applyFill="1" applyBorder="1" applyAlignment="1">
      <alignment/>
      <protection/>
    </xf>
    <xf numFmtId="0" fontId="35" fillId="0" borderId="53" xfId="61" applyFont="1" applyFill="1" applyBorder="1" applyAlignment="1">
      <alignment/>
      <protection/>
    </xf>
    <xf numFmtId="0" fontId="28" fillId="0" borderId="53" xfId="0" applyFont="1" applyBorder="1" applyAlignment="1">
      <alignment/>
    </xf>
    <xf numFmtId="168" fontId="36" fillId="0" borderId="54" xfId="61" applyNumberFormat="1" applyFont="1" applyFill="1" applyBorder="1" applyAlignment="1">
      <alignment horizontal="right"/>
      <protection/>
    </xf>
    <xf numFmtId="171" fontId="31" fillId="0" borderId="55" xfId="57" applyNumberFormat="1" applyFont="1" applyFill="1" applyBorder="1" applyAlignment="1">
      <alignment horizontal="left"/>
      <protection/>
    </xf>
    <xf numFmtId="0" fontId="31" fillId="0" borderId="50" xfId="57" applyFont="1" applyFill="1" applyBorder="1" applyAlignment="1">
      <alignment horizontal="left"/>
      <protection/>
    </xf>
    <xf numFmtId="0" fontId="31" fillId="0" borderId="50" xfId="57" applyFont="1" applyFill="1" applyBorder="1" applyAlignment="1">
      <alignment horizontal="left" wrapText="1"/>
      <protection/>
    </xf>
    <xf numFmtId="0" fontId="31" fillId="0" borderId="50" xfId="57" applyFont="1" applyFill="1" applyBorder="1" applyAlignment="1">
      <alignment horizontal="center" wrapText="1"/>
      <protection/>
    </xf>
    <xf numFmtId="4" fontId="31" fillId="25" borderId="56" xfId="0" applyNumberFormat="1" applyFont="1" applyFill="1" applyBorder="1" applyAlignment="1">
      <alignment/>
    </xf>
    <xf numFmtId="171" fontId="31" fillId="0" borderId="57" xfId="57" applyNumberFormat="1" applyFont="1" applyFill="1" applyBorder="1" applyAlignment="1">
      <alignment horizontal="left"/>
      <protection/>
    </xf>
    <xf numFmtId="0" fontId="31" fillId="0" borderId="51" xfId="57" applyFont="1" applyFill="1" applyBorder="1" applyAlignment="1">
      <alignment horizontal="left"/>
      <protection/>
    </xf>
    <xf numFmtId="0" fontId="31" fillId="0" borderId="51" xfId="57" applyFont="1" applyFill="1" applyBorder="1" applyAlignment="1">
      <alignment horizontal="left" wrapText="1"/>
      <protection/>
    </xf>
    <xf numFmtId="0" fontId="31" fillId="0" borderId="51" xfId="57" applyFont="1" applyFill="1" applyBorder="1" applyAlignment="1">
      <alignment horizontal="center" wrapText="1"/>
      <protection/>
    </xf>
    <xf numFmtId="4" fontId="31" fillId="25" borderId="58" xfId="0" applyNumberFormat="1" applyFont="1" applyFill="1" applyBorder="1" applyAlignment="1">
      <alignment/>
    </xf>
    <xf numFmtId="0" fontId="32" fillId="0" borderId="52" xfId="57" applyFont="1" applyFill="1" applyBorder="1" applyAlignment="1">
      <alignment horizontal="center"/>
      <protection/>
    </xf>
    <xf numFmtId="0" fontId="32" fillId="0" borderId="53" xfId="57" applyFont="1" applyFill="1" applyBorder="1" applyAlignment="1">
      <alignment/>
      <protection/>
    </xf>
    <xf numFmtId="4" fontId="32" fillId="0" borderId="54" xfId="57" applyNumberFormat="1" applyFont="1" applyFill="1" applyBorder="1" applyAlignment="1">
      <alignment/>
      <protection/>
    </xf>
    <xf numFmtId="0" fontId="2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2">
      <selection activeCell="K30" sqref="K30"/>
    </sheetView>
  </sheetViews>
  <sheetFormatPr defaultColWidth="9.140625" defaultRowHeight="12.75"/>
  <cols>
    <col min="1" max="2" width="0" style="0" hidden="1" customWidth="1"/>
    <col min="3" max="3" width="19.421875" style="0" customWidth="1"/>
    <col min="4" max="4" width="13.57421875" style="0" customWidth="1"/>
    <col min="5" max="5" width="8.28125" style="0" customWidth="1"/>
    <col min="6" max="6" width="20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32</v>
      </c>
      <c r="G6" s="65" t="s">
        <v>161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66" t="s">
        <v>125</v>
      </c>
      <c r="D9" s="46"/>
      <c r="E9" s="46"/>
      <c r="F9" s="47">
        <v>113134719</v>
      </c>
      <c r="G9" s="67"/>
    </row>
    <row r="10" spans="3:7" ht="12.75">
      <c r="C10" s="68" t="s">
        <v>126</v>
      </c>
      <c r="D10" s="48" t="s">
        <v>127</v>
      </c>
      <c r="E10" s="49">
        <v>17</v>
      </c>
      <c r="F10" s="50">
        <f>-31965</f>
        <v>-31965</v>
      </c>
      <c r="G10" s="69"/>
    </row>
    <row r="11" spans="3:7" ht="12.75">
      <c r="C11" s="68"/>
      <c r="D11" s="48"/>
      <c r="E11" s="49"/>
      <c r="F11" s="50"/>
      <c r="G11" s="69"/>
    </row>
    <row r="12" spans="3:7" ht="13.5" thickBot="1">
      <c r="C12" s="70" t="s">
        <v>128</v>
      </c>
      <c r="D12" s="52"/>
      <c r="E12" s="53"/>
      <c r="F12" s="54">
        <f>SUM(F9:F11)</f>
        <v>113102754</v>
      </c>
      <c r="G12" s="71"/>
    </row>
    <row r="13" spans="3:7" ht="12.75">
      <c r="C13" s="72" t="s">
        <v>129</v>
      </c>
      <c r="D13" s="56"/>
      <c r="E13" s="57"/>
      <c r="F13" s="58">
        <v>442302</v>
      </c>
      <c r="G13" s="73"/>
    </row>
    <row r="14" spans="3:7" ht="12.75">
      <c r="C14" s="74" t="s">
        <v>130</v>
      </c>
      <c r="D14" s="48" t="s">
        <v>127</v>
      </c>
      <c r="E14" s="49">
        <v>18</v>
      </c>
      <c r="F14" s="50">
        <v>3328</v>
      </c>
      <c r="G14" s="69"/>
    </row>
    <row r="15" spans="3:7" ht="12.75" hidden="1">
      <c r="C15" s="74"/>
      <c r="D15" s="49"/>
      <c r="E15" s="49"/>
      <c r="F15" s="50"/>
      <c r="G15" s="69" t="s">
        <v>131</v>
      </c>
    </row>
    <row r="16" spans="3:7" ht="12.75" hidden="1">
      <c r="C16" s="74"/>
      <c r="D16" s="49"/>
      <c r="E16" s="49"/>
      <c r="F16" s="50"/>
      <c r="G16" s="69" t="s">
        <v>131</v>
      </c>
    </row>
    <row r="17" spans="3:7" ht="12.75" hidden="1">
      <c r="C17" s="75"/>
      <c r="D17" s="57"/>
      <c r="E17" s="57"/>
      <c r="F17" s="58"/>
      <c r="G17" s="69"/>
    </row>
    <row r="18" spans="3:7" ht="12.75" hidden="1">
      <c r="C18" s="75"/>
      <c r="D18" s="57"/>
      <c r="E18" s="57"/>
      <c r="F18" s="58"/>
      <c r="G18" s="69"/>
    </row>
    <row r="19" spans="3:7" ht="12.75" hidden="1">
      <c r="C19" s="75"/>
      <c r="D19" s="57"/>
      <c r="E19" s="57"/>
      <c r="F19" s="58"/>
      <c r="G19" s="69"/>
    </row>
    <row r="20" spans="3:7" ht="12.75" hidden="1">
      <c r="C20" s="75"/>
      <c r="D20" s="57"/>
      <c r="E20" s="57"/>
      <c r="F20" s="58"/>
      <c r="G20" s="73"/>
    </row>
    <row r="21" spans="3:7" ht="12.75" hidden="1">
      <c r="C21" s="75"/>
      <c r="D21" s="57"/>
      <c r="E21" s="57"/>
      <c r="F21" s="58"/>
      <c r="G21" s="73"/>
    </row>
    <row r="22" spans="3:7" ht="13.5" hidden="1" thickBot="1">
      <c r="C22" s="70" t="s">
        <v>132</v>
      </c>
      <c r="D22" s="53"/>
      <c r="E22" s="53"/>
      <c r="F22" s="54">
        <f>SUM(F13:F21)</f>
        <v>445630</v>
      </c>
      <c r="G22" s="71"/>
    </row>
    <row r="23" spans="3:7" ht="12.75">
      <c r="C23" s="72" t="s">
        <v>133</v>
      </c>
      <c r="D23" s="59"/>
      <c r="E23" s="59"/>
      <c r="F23" s="60">
        <v>1029366</v>
      </c>
      <c r="G23" s="76"/>
    </row>
    <row r="24" spans="3:7" ht="12.75">
      <c r="C24" s="74" t="s">
        <v>134</v>
      </c>
      <c r="D24" s="48" t="s">
        <v>127</v>
      </c>
      <c r="E24" s="61"/>
      <c r="F24" s="62"/>
      <c r="G24" s="69"/>
    </row>
    <row r="25" spans="3:7" ht="12.75">
      <c r="C25" s="75"/>
      <c r="D25" s="55"/>
      <c r="E25" s="55"/>
      <c r="F25" s="58"/>
      <c r="G25" s="73"/>
    </row>
    <row r="26" spans="3:7" ht="13.5" thickBot="1">
      <c r="C26" s="70" t="s">
        <v>135</v>
      </c>
      <c r="D26" s="51"/>
      <c r="E26" s="51"/>
      <c r="F26" s="54">
        <f>SUM(F23:F25)</f>
        <v>1029366</v>
      </c>
      <c r="G26" s="71"/>
    </row>
    <row r="27" spans="3:7" ht="12.75">
      <c r="C27" s="72" t="s">
        <v>136</v>
      </c>
      <c r="D27" s="55"/>
      <c r="E27" s="55"/>
      <c r="F27" s="58">
        <v>197728</v>
      </c>
      <c r="G27" s="73"/>
    </row>
    <row r="28" spans="3:7" ht="12.75">
      <c r="C28" s="75" t="s">
        <v>137</v>
      </c>
      <c r="D28" s="48" t="s">
        <v>127</v>
      </c>
      <c r="E28" s="49">
        <v>18</v>
      </c>
      <c r="F28" s="50">
        <v>23296</v>
      </c>
      <c r="G28" s="69"/>
    </row>
    <row r="29" spans="3:7" ht="12.75">
      <c r="C29" s="75"/>
      <c r="D29" s="55"/>
      <c r="E29" s="55"/>
      <c r="F29" s="58"/>
      <c r="G29" s="73"/>
    </row>
    <row r="30" spans="3:7" ht="13.5" thickBot="1">
      <c r="C30" s="70" t="s">
        <v>138</v>
      </c>
      <c r="D30" s="51"/>
      <c r="E30" s="51"/>
      <c r="F30" s="54">
        <f>SUM(F27:F29)</f>
        <v>221024</v>
      </c>
      <c r="G30" s="71"/>
    </row>
    <row r="31" spans="3:7" ht="12.75">
      <c r="C31" s="77" t="s">
        <v>139</v>
      </c>
      <c r="D31" s="59"/>
      <c r="E31" s="59"/>
      <c r="F31" s="60">
        <v>1280558.72</v>
      </c>
      <c r="G31" s="78"/>
    </row>
    <row r="32" spans="3:7" ht="12.75">
      <c r="C32" s="74" t="s">
        <v>140</v>
      </c>
      <c r="D32" s="48" t="s">
        <v>127</v>
      </c>
      <c r="E32" s="55">
        <v>18</v>
      </c>
      <c r="F32" s="50">
        <v>3000</v>
      </c>
      <c r="G32" s="69"/>
    </row>
    <row r="33" spans="3:7" ht="12.75">
      <c r="C33" s="79"/>
      <c r="D33" s="49"/>
      <c r="E33" s="49">
        <v>19</v>
      </c>
      <c r="F33" s="63">
        <v>20</v>
      </c>
      <c r="G33" s="69"/>
    </row>
    <row r="34" spans="3:7" ht="12.75">
      <c r="C34" s="79"/>
      <c r="D34" s="49"/>
      <c r="E34" s="64"/>
      <c r="F34" s="50"/>
      <c r="G34" s="69"/>
    </row>
    <row r="35" spans="3:7" ht="13.5" thickBot="1">
      <c r="C35" s="80" t="s">
        <v>141</v>
      </c>
      <c r="D35" s="51"/>
      <c r="E35" s="51"/>
      <c r="F35" s="54">
        <f>SUM(F31:F34)</f>
        <v>1283578.72</v>
      </c>
      <c r="G35" s="81"/>
    </row>
    <row r="36" spans="3:7" ht="12.75">
      <c r="C36" s="72" t="s">
        <v>142</v>
      </c>
      <c r="D36" s="59"/>
      <c r="E36" s="59"/>
      <c r="F36" s="60">
        <v>3646474</v>
      </c>
      <c r="G36" s="76"/>
    </row>
    <row r="37" spans="3:7" ht="12.75">
      <c r="C37" s="82" t="s">
        <v>143</v>
      </c>
      <c r="D37" s="48" t="s">
        <v>127</v>
      </c>
      <c r="E37" s="61"/>
      <c r="F37" s="62"/>
      <c r="G37" s="69"/>
    </row>
    <row r="38" spans="3:7" ht="12.75">
      <c r="C38" s="75"/>
      <c r="D38" s="55"/>
      <c r="E38" s="55"/>
      <c r="F38" s="58"/>
      <c r="G38" s="73"/>
    </row>
    <row r="39" spans="3:7" ht="13.5" thickBot="1">
      <c r="C39" s="70" t="s">
        <v>144</v>
      </c>
      <c r="D39" s="51"/>
      <c r="E39" s="51"/>
      <c r="F39" s="54">
        <f>SUM(F36:F38)</f>
        <v>3646474</v>
      </c>
      <c r="G39" s="71"/>
    </row>
    <row r="40" spans="3:7" ht="12.75">
      <c r="C40" s="77" t="s">
        <v>145</v>
      </c>
      <c r="D40" s="59"/>
      <c r="E40" s="59"/>
      <c r="F40" s="60">
        <v>1135052</v>
      </c>
      <c r="G40" s="78"/>
    </row>
    <row r="41" spans="3:7" ht="12.75">
      <c r="C41" s="83" t="s">
        <v>146</v>
      </c>
      <c r="D41" s="48" t="s">
        <v>127</v>
      </c>
      <c r="E41" s="48">
        <v>16</v>
      </c>
      <c r="F41" s="50">
        <v>5106</v>
      </c>
      <c r="G41" s="69"/>
    </row>
    <row r="42" spans="3:7" ht="12.75">
      <c r="C42" s="74"/>
      <c r="D42" s="55"/>
      <c r="E42" s="55"/>
      <c r="F42" s="58"/>
      <c r="G42" s="69"/>
    </row>
    <row r="43" spans="3:7" ht="13.5" thickBot="1">
      <c r="C43" s="70" t="s">
        <v>147</v>
      </c>
      <c r="D43" s="51"/>
      <c r="E43" s="51"/>
      <c r="F43" s="54">
        <f>SUM(F40:F42)</f>
        <v>1140158</v>
      </c>
      <c r="G43" s="69"/>
    </row>
    <row r="44" spans="3:7" ht="12.75">
      <c r="C44" s="77" t="s">
        <v>148</v>
      </c>
      <c r="D44" s="59"/>
      <c r="E44" s="59"/>
      <c r="F44" s="60">
        <v>2209800</v>
      </c>
      <c r="G44" s="78"/>
    </row>
    <row r="45" spans="3:7" ht="12.75">
      <c r="C45" s="83" t="s">
        <v>149</v>
      </c>
      <c r="D45" s="48" t="s">
        <v>127</v>
      </c>
      <c r="E45" s="48"/>
      <c r="F45" s="58"/>
      <c r="G45" s="69"/>
    </row>
    <row r="46" spans="3:7" ht="12.75">
      <c r="C46" s="83"/>
      <c r="D46" s="48"/>
      <c r="E46" s="48"/>
      <c r="F46" s="58"/>
      <c r="G46" s="69"/>
    </row>
    <row r="47" spans="3:7" ht="13.5" thickBot="1">
      <c r="C47" s="70" t="s">
        <v>150</v>
      </c>
      <c r="D47" s="51"/>
      <c r="E47" s="51"/>
      <c r="F47" s="54">
        <f>SUM(F44:F46)</f>
        <v>2209800</v>
      </c>
      <c r="G47" s="81"/>
    </row>
    <row r="48" spans="3:7" ht="12.75">
      <c r="C48" s="77" t="s">
        <v>151</v>
      </c>
      <c r="D48" s="59"/>
      <c r="E48" s="59"/>
      <c r="F48" s="60">
        <v>2674607</v>
      </c>
      <c r="G48" s="78"/>
    </row>
    <row r="49" spans="3:7" ht="12.75">
      <c r="C49" s="84" t="s">
        <v>152</v>
      </c>
      <c r="D49" s="48" t="s">
        <v>127</v>
      </c>
      <c r="E49" s="48">
        <v>17</v>
      </c>
      <c r="F49" s="58">
        <f>-720</f>
        <v>-720</v>
      </c>
      <c r="G49" s="69"/>
    </row>
    <row r="50" spans="3:7" ht="12.75">
      <c r="C50" s="83"/>
      <c r="D50" s="48"/>
      <c r="E50" s="48">
        <v>18</v>
      </c>
      <c r="F50" s="58">
        <v>599</v>
      </c>
      <c r="G50" s="69"/>
    </row>
    <row r="51" spans="3:7" ht="12.75">
      <c r="C51" s="75"/>
      <c r="D51" s="55"/>
      <c r="E51" s="55"/>
      <c r="F51" s="58"/>
      <c r="G51" s="69"/>
    </row>
    <row r="52" spans="3:7" ht="13.5" thickBot="1">
      <c r="C52" s="70" t="s">
        <v>153</v>
      </c>
      <c r="D52" s="51"/>
      <c r="E52" s="51"/>
      <c r="F52" s="54">
        <f>SUM(F48:F51)</f>
        <v>2674486</v>
      </c>
      <c r="G52" s="81"/>
    </row>
    <row r="53" spans="3:7" ht="12.75">
      <c r="C53" s="77" t="s">
        <v>154</v>
      </c>
      <c r="D53" s="59"/>
      <c r="E53" s="59"/>
      <c r="F53" s="60">
        <v>969410</v>
      </c>
      <c r="G53" s="78"/>
    </row>
    <row r="54" spans="3:7" ht="12.75">
      <c r="C54" s="84" t="s">
        <v>155</v>
      </c>
      <c r="D54" s="48" t="s">
        <v>127</v>
      </c>
      <c r="E54" s="48"/>
      <c r="F54" s="58"/>
      <c r="G54" s="69"/>
    </row>
    <row r="55" spans="3:7" ht="12.75">
      <c r="C55" s="75"/>
      <c r="D55" s="55"/>
      <c r="E55" s="55"/>
      <c r="F55" s="58"/>
      <c r="G55" s="69"/>
    </row>
    <row r="56" spans="3:7" ht="13.5" thickBot="1">
      <c r="C56" s="85" t="s">
        <v>156</v>
      </c>
      <c r="D56" s="86"/>
      <c r="E56" s="86"/>
      <c r="F56" s="87">
        <f>SUM(F53:F55)</f>
        <v>969410</v>
      </c>
      <c r="G56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32</v>
      </c>
      <c r="E5" s="65" t="str">
        <f>personal!G6</f>
        <v>16-20 septembrie 2019</v>
      </c>
    </row>
    <row r="6" ht="13.5" thickBot="1"/>
    <row r="7" spans="1:6" ht="39" thickBot="1">
      <c r="A7" s="102" t="s">
        <v>9</v>
      </c>
      <c r="B7" s="103" t="s">
        <v>10</v>
      </c>
      <c r="C7" s="104" t="s">
        <v>11</v>
      </c>
      <c r="D7" s="103" t="s">
        <v>12</v>
      </c>
      <c r="E7" s="103" t="s">
        <v>13</v>
      </c>
      <c r="F7" s="105" t="s">
        <v>14</v>
      </c>
    </row>
    <row r="8" spans="1:6" ht="12.75">
      <c r="A8" s="89">
        <v>1</v>
      </c>
      <c r="B8" s="31" t="s">
        <v>33</v>
      </c>
      <c r="C8" s="106">
        <v>6731</v>
      </c>
      <c r="D8" s="30" t="s">
        <v>34</v>
      </c>
      <c r="E8" s="30" t="s">
        <v>35</v>
      </c>
      <c r="F8" s="90">
        <v>2499</v>
      </c>
    </row>
    <row r="9" spans="1:6" ht="12.75">
      <c r="A9" s="28">
        <f aca="true" t="shared" si="0" ref="A9:A35">A8+1</f>
        <v>2</v>
      </c>
      <c r="B9" s="32" t="s">
        <v>33</v>
      </c>
      <c r="C9" s="107">
        <v>6729</v>
      </c>
      <c r="D9" s="24" t="s">
        <v>36</v>
      </c>
      <c r="E9" s="24" t="s">
        <v>37</v>
      </c>
      <c r="F9" s="91">
        <v>404.6</v>
      </c>
    </row>
    <row r="10" spans="1:6" ht="12.75">
      <c r="A10" s="28">
        <f t="shared" si="0"/>
        <v>3</v>
      </c>
      <c r="B10" s="32" t="s">
        <v>33</v>
      </c>
      <c r="C10" s="107">
        <v>6719</v>
      </c>
      <c r="D10" s="24" t="s">
        <v>38</v>
      </c>
      <c r="E10" s="24" t="s">
        <v>39</v>
      </c>
      <c r="F10" s="91">
        <v>524.79</v>
      </c>
    </row>
    <row r="11" spans="1:6" ht="12.75">
      <c r="A11" s="28">
        <f t="shared" si="0"/>
        <v>4</v>
      </c>
      <c r="B11" s="32" t="s">
        <v>33</v>
      </c>
      <c r="C11" s="107">
        <v>6723</v>
      </c>
      <c r="D11" s="24" t="s">
        <v>40</v>
      </c>
      <c r="E11" s="24" t="s">
        <v>41</v>
      </c>
      <c r="F11" s="91">
        <v>268.69</v>
      </c>
    </row>
    <row r="12" spans="1:6" ht="12.75">
      <c r="A12" s="28">
        <f t="shared" si="0"/>
        <v>5</v>
      </c>
      <c r="B12" s="32" t="s">
        <v>33</v>
      </c>
      <c r="C12" s="107">
        <v>6720</v>
      </c>
      <c r="D12" s="24" t="s">
        <v>42</v>
      </c>
      <c r="E12" s="24" t="s">
        <v>43</v>
      </c>
      <c r="F12" s="91">
        <v>361.76</v>
      </c>
    </row>
    <row r="13" spans="1:6" ht="12.75">
      <c r="A13" s="28">
        <f t="shared" si="0"/>
        <v>6</v>
      </c>
      <c r="B13" s="32" t="s">
        <v>44</v>
      </c>
      <c r="C13" s="107">
        <v>6734</v>
      </c>
      <c r="D13" s="24" t="s">
        <v>45</v>
      </c>
      <c r="E13" s="24" t="s">
        <v>46</v>
      </c>
      <c r="F13" s="91">
        <v>283.62</v>
      </c>
    </row>
    <row r="14" spans="1:6" ht="12.75">
      <c r="A14" s="28">
        <f t="shared" si="0"/>
        <v>7</v>
      </c>
      <c r="B14" s="32" t="s">
        <v>44</v>
      </c>
      <c r="C14" s="107">
        <v>6736</v>
      </c>
      <c r="D14" s="24" t="s">
        <v>45</v>
      </c>
      <c r="E14" s="24" t="s">
        <v>46</v>
      </c>
      <c r="F14" s="91">
        <v>4812.38</v>
      </c>
    </row>
    <row r="15" spans="1:6" ht="12.75">
      <c r="A15" s="28">
        <f t="shared" si="0"/>
        <v>8</v>
      </c>
      <c r="B15" s="32" t="s">
        <v>44</v>
      </c>
      <c r="C15" s="107">
        <v>6735</v>
      </c>
      <c r="D15" s="24" t="s">
        <v>45</v>
      </c>
      <c r="E15" s="24" t="s">
        <v>46</v>
      </c>
      <c r="F15" s="91">
        <v>2205.64</v>
      </c>
    </row>
    <row r="16" spans="1:6" ht="12.75">
      <c r="A16" s="28">
        <f t="shared" si="0"/>
        <v>9</v>
      </c>
      <c r="B16" s="32" t="s">
        <v>44</v>
      </c>
      <c r="C16" s="107">
        <v>6733</v>
      </c>
      <c r="D16" s="24" t="s">
        <v>47</v>
      </c>
      <c r="E16" s="24" t="s">
        <v>48</v>
      </c>
      <c r="F16" s="91">
        <v>11394.25</v>
      </c>
    </row>
    <row r="17" spans="1:6" ht="12.75">
      <c r="A17" s="28">
        <f t="shared" si="0"/>
        <v>10</v>
      </c>
      <c r="B17" s="32" t="s">
        <v>44</v>
      </c>
      <c r="C17" s="107">
        <v>6732</v>
      </c>
      <c r="D17" s="24" t="s">
        <v>49</v>
      </c>
      <c r="E17" s="24" t="s">
        <v>50</v>
      </c>
      <c r="F17" s="91">
        <v>1190</v>
      </c>
    </row>
    <row r="18" spans="1:6" ht="12.75">
      <c r="A18" s="28">
        <f t="shared" si="0"/>
        <v>11</v>
      </c>
      <c r="B18" s="29" t="s">
        <v>51</v>
      </c>
      <c r="C18" s="107">
        <v>6751</v>
      </c>
      <c r="D18" s="24" t="s">
        <v>52</v>
      </c>
      <c r="E18" s="24" t="s">
        <v>53</v>
      </c>
      <c r="F18" s="91">
        <v>14437.96</v>
      </c>
    </row>
    <row r="19" spans="1:6" ht="12.75">
      <c r="A19" s="28">
        <f t="shared" si="0"/>
        <v>12</v>
      </c>
      <c r="B19" s="29" t="s">
        <v>51</v>
      </c>
      <c r="C19" s="107">
        <v>6750</v>
      </c>
      <c r="D19" s="24" t="s">
        <v>54</v>
      </c>
      <c r="E19" s="24" t="s">
        <v>55</v>
      </c>
      <c r="F19" s="91">
        <v>6232.75</v>
      </c>
    </row>
    <row r="20" spans="1:6" ht="12.75">
      <c r="A20" s="28">
        <f t="shared" si="0"/>
        <v>13</v>
      </c>
      <c r="B20" s="29" t="s">
        <v>51</v>
      </c>
      <c r="C20" s="107">
        <v>6754</v>
      </c>
      <c r="D20" s="24" t="s">
        <v>56</v>
      </c>
      <c r="E20" s="24" t="s">
        <v>57</v>
      </c>
      <c r="F20" s="91">
        <v>5788.07</v>
      </c>
    </row>
    <row r="21" spans="1:6" ht="12.75">
      <c r="A21" s="28">
        <f t="shared" si="0"/>
        <v>14</v>
      </c>
      <c r="B21" s="29" t="s">
        <v>51</v>
      </c>
      <c r="C21" s="107">
        <v>6749</v>
      </c>
      <c r="D21" s="24" t="s">
        <v>56</v>
      </c>
      <c r="E21" s="24" t="s">
        <v>58</v>
      </c>
      <c r="F21" s="91">
        <v>2334216.85</v>
      </c>
    </row>
    <row r="22" spans="1:6" ht="12.75">
      <c r="A22" s="28">
        <f t="shared" si="0"/>
        <v>15</v>
      </c>
      <c r="B22" s="29" t="s">
        <v>51</v>
      </c>
      <c r="C22" s="107">
        <v>6757</v>
      </c>
      <c r="D22" s="24" t="s">
        <v>59</v>
      </c>
      <c r="E22" s="24" t="s">
        <v>60</v>
      </c>
      <c r="F22" s="91">
        <v>17246</v>
      </c>
    </row>
    <row r="23" spans="1:6" ht="12.75">
      <c r="A23" s="28">
        <f t="shared" si="0"/>
        <v>16</v>
      </c>
      <c r="B23" s="29" t="s">
        <v>51</v>
      </c>
      <c r="C23" s="107">
        <v>6745</v>
      </c>
      <c r="D23" s="24" t="s">
        <v>61</v>
      </c>
      <c r="E23" s="24" t="s">
        <v>62</v>
      </c>
      <c r="F23" s="91">
        <v>104907.31</v>
      </c>
    </row>
    <row r="24" spans="1:6" ht="12.75">
      <c r="A24" s="28">
        <f t="shared" si="0"/>
        <v>17</v>
      </c>
      <c r="B24" s="29" t="s">
        <v>51</v>
      </c>
      <c r="C24" s="107">
        <v>6747</v>
      </c>
      <c r="D24" s="24" t="s">
        <v>63</v>
      </c>
      <c r="E24" s="24" t="s">
        <v>64</v>
      </c>
      <c r="F24" s="91">
        <v>26280.47</v>
      </c>
    </row>
    <row r="25" spans="1:6" ht="12.75">
      <c r="A25" s="28">
        <f t="shared" si="0"/>
        <v>18</v>
      </c>
      <c r="B25" s="29" t="s">
        <v>51</v>
      </c>
      <c r="C25" s="107">
        <v>6758</v>
      </c>
      <c r="D25" s="24" t="s">
        <v>54</v>
      </c>
      <c r="E25" s="24" t="s">
        <v>65</v>
      </c>
      <c r="F25" s="91">
        <v>3221</v>
      </c>
    </row>
    <row r="26" spans="1:6" ht="12.75">
      <c r="A26" s="28">
        <f t="shared" si="0"/>
        <v>19</v>
      </c>
      <c r="B26" s="29" t="s">
        <v>51</v>
      </c>
      <c r="C26" s="107">
        <v>6752</v>
      </c>
      <c r="D26" s="24" t="s">
        <v>47</v>
      </c>
      <c r="E26" s="24" t="s">
        <v>66</v>
      </c>
      <c r="F26" s="91">
        <v>9282.04</v>
      </c>
    </row>
    <row r="27" spans="1:6" ht="12.75">
      <c r="A27" s="28">
        <f t="shared" si="0"/>
        <v>20</v>
      </c>
      <c r="B27" s="29" t="s">
        <v>51</v>
      </c>
      <c r="C27" s="107">
        <v>6746</v>
      </c>
      <c r="D27" s="24" t="s">
        <v>67</v>
      </c>
      <c r="E27" s="24" t="s">
        <v>48</v>
      </c>
      <c r="F27" s="91">
        <v>948685.9</v>
      </c>
    </row>
    <row r="28" spans="1:6" ht="12.75">
      <c r="A28" s="28">
        <f t="shared" si="0"/>
        <v>21</v>
      </c>
      <c r="B28" s="29" t="s">
        <v>51</v>
      </c>
      <c r="C28" s="107">
        <v>6753</v>
      </c>
      <c r="D28" s="24" t="s">
        <v>68</v>
      </c>
      <c r="E28" s="24" t="s">
        <v>69</v>
      </c>
      <c r="F28" s="91">
        <v>3050.38</v>
      </c>
    </row>
    <row r="29" spans="1:6" ht="12.75">
      <c r="A29" s="28">
        <f t="shared" si="0"/>
        <v>22</v>
      </c>
      <c r="B29" s="29" t="s">
        <v>51</v>
      </c>
      <c r="C29" s="107">
        <v>6767</v>
      </c>
      <c r="D29" s="24" t="s">
        <v>68</v>
      </c>
      <c r="E29" s="24" t="s">
        <v>69</v>
      </c>
      <c r="F29" s="91">
        <v>11661.61</v>
      </c>
    </row>
    <row r="30" spans="1:6" ht="12.75">
      <c r="A30" s="28">
        <f t="shared" si="0"/>
        <v>23</v>
      </c>
      <c r="B30" s="29" t="s">
        <v>51</v>
      </c>
      <c r="C30" s="107">
        <v>6744</v>
      </c>
      <c r="D30" s="24" t="s">
        <v>70</v>
      </c>
      <c r="E30" s="24" t="s">
        <v>71</v>
      </c>
      <c r="F30" s="91">
        <v>78</v>
      </c>
    </row>
    <row r="31" spans="1:6" ht="12.75">
      <c r="A31" s="28">
        <f t="shared" si="0"/>
        <v>24</v>
      </c>
      <c r="B31" s="29" t="s">
        <v>51</v>
      </c>
      <c r="C31" s="107">
        <v>6756</v>
      </c>
      <c r="D31" s="24" t="s">
        <v>72</v>
      </c>
      <c r="E31" s="24" t="s">
        <v>73</v>
      </c>
      <c r="F31" s="91">
        <v>11834</v>
      </c>
    </row>
    <row r="32" spans="1:6" ht="12.75">
      <c r="A32" s="28">
        <f t="shared" si="0"/>
        <v>25</v>
      </c>
      <c r="B32" s="29" t="s">
        <v>74</v>
      </c>
      <c r="C32" s="107">
        <v>6771</v>
      </c>
      <c r="D32" s="24" t="s">
        <v>75</v>
      </c>
      <c r="E32" s="24" t="s">
        <v>76</v>
      </c>
      <c r="F32" s="91">
        <v>232.05</v>
      </c>
    </row>
    <row r="33" spans="1:6" ht="12.75">
      <c r="A33" s="28">
        <f t="shared" si="0"/>
        <v>26</v>
      </c>
      <c r="B33" s="29" t="s">
        <v>74</v>
      </c>
      <c r="C33" s="107">
        <v>6771</v>
      </c>
      <c r="D33" s="24" t="s">
        <v>77</v>
      </c>
      <c r="E33" s="24" t="s">
        <v>78</v>
      </c>
      <c r="F33" s="91">
        <v>2400.78</v>
      </c>
    </row>
    <row r="34" spans="1:6" ht="12.75">
      <c r="A34" s="28">
        <f t="shared" si="0"/>
        <v>27</v>
      </c>
      <c r="B34" s="29" t="s">
        <v>74</v>
      </c>
      <c r="C34" s="107">
        <v>6772</v>
      </c>
      <c r="D34" s="24" t="s">
        <v>75</v>
      </c>
      <c r="E34" s="24" t="s">
        <v>167</v>
      </c>
      <c r="F34" s="91">
        <v>95.2</v>
      </c>
    </row>
    <row r="35" spans="1:6" ht="13.5" thickBot="1">
      <c r="A35" s="92">
        <f t="shared" si="0"/>
        <v>28</v>
      </c>
      <c r="B35" s="93" t="s">
        <v>74</v>
      </c>
      <c r="C35" s="108">
        <v>6773</v>
      </c>
      <c r="D35" s="94" t="s">
        <v>59</v>
      </c>
      <c r="E35" s="94" t="s">
        <v>79</v>
      </c>
      <c r="F35" s="95">
        <v>420</v>
      </c>
    </row>
    <row r="36" spans="1:6" ht="13.5" thickBot="1">
      <c r="A36" s="96"/>
      <c r="B36" s="97"/>
      <c r="C36" s="98"/>
      <c r="D36" s="99"/>
      <c r="E36" s="100" t="s">
        <v>80</v>
      </c>
      <c r="F36" s="101">
        <f>SUM(F8:F35)</f>
        <v>3524015.0999999996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33" t="s">
        <v>21</v>
      </c>
      <c r="B3" s="33"/>
      <c r="C3" s="33"/>
      <c r="D3" s="16"/>
    </row>
    <row r="4" spans="1:10" ht="30" customHeight="1">
      <c r="A4" s="34" t="s">
        <v>31</v>
      </c>
      <c r="B4" s="34"/>
      <c r="C4" s="34"/>
      <c r="D4" s="34"/>
      <c r="E4" s="34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3" t="str">
        <f>personal!G6</f>
        <v>16-20 septembrie 2019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117" t="s">
        <v>16</v>
      </c>
      <c r="B8" s="118" t="s">
        <v>17</v>
      </c>
      <c r="C8" s="118" t="s">
        <v>18</v>
      </c>
      <c r="D8" s="118" t="s">
        <v>22</v>
      </c>
      <c r="E8" s="119" t="s">
        <v>19</v>
      </c>
    </row>
    <row r="9" spans="1:5" s="21" customFormat="1" ht="25.5">
      <c r="A9" s="113" t="s">
        <v>123</v>
      </c>
      <c r="B9" s="115" t="s">
        <v>162</v>
      </c>
      <c r="C9" s="109" t="s">
        <v>163</v>
      </c>
      <c r="D9" s="110" t="s">
        <v>164</v>
      </c>
      <c r="E9" s="116">
        <v>1142.99</v>
      </c>
    </row>
    <row r="10" spans="1:5" s="21" customFormat="1" ht="25.5">
      <c r="A10" s="113" t="s">
        <v>123</v>
      </c>
      <c r="B10" s="111" t="s">
        <v>165</v>
      </c>
      <c r="C10" s="109" t="s">
        <v>166</v>
      </c>
      <c r="D10" s="110" t="s">
        <v>164</v>
      </c>
      <c r="E10" s="114">
        <v>5993.51</v>
      </c>
    </row>
    <row r="11" spans="1:5" s="21" customFormat="1" ht="13.5" thickBot="1">
      <c r="A11" s="120"/>
      <c r="B11" s="121"/>
      <c r="C11" s="122"/>
      <c r="D11" s="122"/>
      <c r="E11" s="123"/>
    </row>
    <row r="12" spans="1:5" s="112" customFormat="1" ht="13.5" thickBot="1">
      <c r="A12" s="117" t="s">
        <v>20</v>
      </c>
      <c r="B12" s="124"/>
      <c r="C12" s="124"/>
      <c r="D12" s="124"/>
      <c r="E12" s="125">
        <f>SUM(E9:E11)</f>
        <v>7136.5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33" t="s">
        <v>21</v>
      </c>
      <c r="B3" s="33"/>
      <c r="C3" s="33"/>
      <c r="D3" s="16"/>
    </row>
    <row r="4" spans="1:10" ht="19.5" customHeight="1">
      <c r="A4" s="34" t="s">
        <v>23</v>
      </c>
      <c r="B4" s="34"/>
      <c r="C4" s="34"/>
      <c r="D4" s="34"/>
      <c r="E4" s="34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3" t="str">
        <f>personal!G6</f>
        <v>16-20 septembrie 2019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117" t="s">
        <v>16</v>
      </c>
      <c r="B8" s="118" t="s">
        <v>17</v>
      </c>
      <c r="C8" s="118" t="s">
        <v>18</v>
      </c>
      <c r="D8" s="118" t="s">
        <v>22</v>
      </c>
      <c r="E8" s="119" t="s">
        <v>19</v>
      </c>
    </row>
    <row r="9" spans="1:5" s="21" customFormat="1" ht="36.75" customHeight="1">
      <c r="A9" s="163" t="s">
        <v>96</v>
      </c>
      <c r="B9" s="164">
        <v>6737</v>
      </c>
      <c r="C9" s="165" t="s">
        <v>157</v>
      </c>
      <c r="D9" s="166" t="s">
        <v>158</v>
      </c>
      <c r="E9" s="167">
        <v>624604.49</v>
      </c>
    </row>
    <row r="10" spans="1:5" s="21" customFormat="1" ht="26.25" customHeight="1" thickBot="1">
      <c r="A10" s="168" t="s">
        <v>159</v>
      </c>
      <c r="B10" s="169">
        <v>6738</v>
      </c>
      <c r="C10" s="170" t="s">
        <v>160</v>
      </c>
      <c r="D10" s="171" t="s">
        <v>158</v>
      </c>
      <c r="E10" s="172">
        <v>23311.95</v>
      </c>
    </row>
    <row r="11" spans="1:5" s="176" customFormat="1" ht="13.5" thickBot="1">
      <c r="A11" s="173" t="s">
        <v>20</v>
      </c>
      <c r="B11" s="174"/>
      <c r="C11" s="174"/>
      <c r="D11" s="174"/>
      <c r="E11" s="175">
        <f>E9+E10</f>
        <v>647916.44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J21" sqref="J21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24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25</v>
      </c>
      <c r="B3" s="8"/>
      <c r="C3" s="6"/>
      <c r="D3" s="8"/>
      <c r="E3" s="9"/>
      <c r="F3" s="6"/>
    </row>
    <row r="4" spans="1:6" ht="12.75">
      <c r="A4" s="7" t="s">
        <v>26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32</v>
      </c>
      <c r="D6" s="126" t="str">
        <f>personal!G6</f>
        <v>16-20 septembrie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144" t="s">
        <v>9</v>
      </c>
      <c r="B8" s="145" t="s">
        <v>10</v>
      </c>
      <c r="C8" s="146" t="s">
        <v>11</v>
      </c>
      <c r="D8" s="145" t="s">
        <v>27</v>
      </c>
      <c r="E8" s="145" t="s">
        <v>28</v>
      </c>
      <c r="F8" s="147" t="s">
        <v>29</v>
      </c>
    </row>
    <row r="9" spans="1:6" ht="25.5">
      <c r="A9" s="139">
        <v>1</v>
      </c>
      <c r="B9" s="140" t="s">
        <v>86</v>
      </c>
      <c r="C9" s="141">
        <v>6730</v>
      </c>
      <c r="D9" s="141" t="s">
        <v>87</v>
      </c>
      <c r="E9" s="142" t="s">
        <v>88</v>
      </c>
      <c r="F9" s="143">
        <v>9350</v>
      </c>
    </row>
    <row r="10" spans="1:6" ht="25.5">
      <c r="A10" s="128">
        <v>2</v>
      </c>
      <c r="B10" s="40" t="s">
        <v>86</v>
      </c>
      <c r="C10" s="41">
        <v>32545</v>
      </c>
      <c r="D10" s="41" t="s">
        <v>81</v>
      </c>
      <c r="E10" s="42" t="s">
        <v>89</v>
      </c>
      <c r="F10" s="43">
        <v>4221.1</v>
      </c>
    </row>
    <row r="11" spans="1:6" ht="25.5">
      <c r="A11" s="127">
        <v>3</v>
      </c>
      <c r="B11" s="40" t="s">
        <v>86</v>
      </c>
      <c r="C11" s="41">
        <v>32544</v>
      </c>
      <c r="D11" s="41" t="s">
        <v>81</v>
      </c>
      <c r="E11" s="42" t="s">
        <v>90</v>
      </c>
      <c r="F11" s="43">
        <v>2573</v>
      </c>
    </row>
    <row r="12" spans="1:6" ht="12.75">
      <c r="A12" s="128">
        <v>4</v>
      </c>
      <c r="B12" s="40" t="s">
        <v>86</v>
      </c>
      <c r="C12" s="41">
        <v>32541</v>
      </c>
      <c r="D12" s="41" t="s">
        <v>81</v>
      </c>
      <c r="E12" s="42" t="s">
        <v>91</v>
      </c>
      <c r="F12" s="43">
        <v>9400</v>
      </c>
    </row>
    <row r="13" spans="1:256" ht="12.75">
      <c r="A13" s="127">
        <v>5</v>
      </c>
      <c r="B13" s="40" t="s">
        <v>86</v>
      </c>
      <c r="C13" s="41">
        <v>32543</v>
      </c>
      <c r="D13" s="41" t="s">
        <v>92</v>
      </c>
      <c r="E13" s="42" t="s">
        <v>93</v>
      </c>
      <c r="F13" s="43">
        <v>350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28">
        <v>6</v>
      </c>
      <c r="B14" s="40" t="s">
        <v>86</v>
      </c>
      <c r="C14" s="41">
        <v>32542</v>
      </c>
      <c r="D14" s="41" t="s">
        <v>92</v>
      </c>
      <c r="E14" s="42" t="s">
        <v>94</v>
      </c>
      <c r="F14" s="43">
        <v>200</v>
      </c>
    </row>
    <row r="15" spans="1:6" ht="12.75">
      <c r="A15" s="127">
        <v>7</v>
      </c>
      <c r="B15" s="40" t="s">
        <v>86</v>
      </c>
      <c r="C15" s="41">
        <v>32512</v>
      </c>
      <c r="D15" s="41" t="s">
        <v>92</v>
      </c>
      <c r="E15" s="42" t="s">
        <v>95</v>
      </c>
      <c r="F15" s="43">
        <v>50</v>
      </c>
    </row>
    <row r="16" spans="1:6" ht="12.75">
      <c r="A16" s="128">
        <v>8</v>
      </c>
      <c r="B16" s="40" t="s">
        <v>96</v>
      </c>
      <c r="C16" s="41">
        <v>32560</v>
      </c>
      <c r="D16" s="41" t="s">
        <v>92</v>
      </c>
      <c r="E16" s="42" t="s">
        <v>97</v>
      </c>
      <c r="F16" s="43">
        <v>80</v>
      </c>
    </row>
    <row r="17" spans="1:6" ht="12.75">
      <c r="A17" s="127">
        <v>9</v>
      </c>
      <c r="B17" s="40" t="s">
        <v>96</v>
      </c>
      <c r="C17" s="41">
        <v>32559</v>
      </c>
      <c r="D17" s="41" t="s">
        <v>92</v>
      </c>
      <c r="E17" s="42" t="s">
        <v>98</v>
      </c>
      <c r="F17" s="43">
        <v>150</v>
      </c>
    </row>
    <row r="18" spans="1:6" ht="12.75">
      <c r="A18" s="128">
        <v>10</v>
      </c>
      <c r="B18" s="40" t="s">
        <v>96</v>
      </c>
      <c r="C18" s="41">
        <v>32555</v>
      </c>
      <c r="D18" s="41" t="s">
        <v>92</v>
      </c>
      <c r="E18" s="42" t="s">
        <v>99</v>
      </c>
      <c r="F18" s="43">
        <v>500</v>
      </c>
    </row>
    <row r="19" spans="1:6" ht="25.5">
      <c r="A19" s="127">
        <v>11</v>
      </c>
      <c r="B19" s="40" t="s">
        <v>96</v>
      </c>
      <c r="C19" s="41">
        <v>32556</v>
      </c>
      <c r="D19" s="41" t="s">
        <v>92</v>
      </c>
      <c r="E19" s="42" t="s">
        <v>100</v>
      </c>
      <c r="F19" s="43">
        <v>230</v>
      </c>
    </row>
    <row r="20" spans="1:6" ht="12.75">
      <c r="A20" s="128">
        <v>12</v>
      </c>
      <c r="B20" s="40" t="s">
        <v>96</v>
      </c>
      <c r="C20" s="41">
        <v>32554</v>
      </c>
      <c r="D20" s="41" t="s">
        <v>92</v>
      </c>
      <c r="E20" s="42" t="s">
        <v>101</v>
      </c>
      <c r="F20" s="43">
        <v>100</v>
      </c>
    </row>
    <row r="21" spans="1:6" ht="25.5">
      <c r="A21" s="127">
        <v>13</v>
      </c>
      <c r="B21" s="40" t="s">
        <v>96</v>
      </c>
      <c r="C21" s="41">
        <v>32553</v>
      </c>
      <c r="D21" s="41" t="s">
        <v>92</v>
      </c>
      <c r="E21" s="42" t="s">
        <v>102</v>
      </c>
      <c r="F21" s="43">
        <v>150</v>
      </c>
    </row>
    <row r="22" spans="1:6" ht="25.5">
      <c r="A22" s="128">
        <v>14</v>
      </c>
      <c r="B22" s="40" t="s">
        <v>96</v>
      </c>
      <c r="C22" s="41">
        <v>32563</v>
      </c>
      <c r="D22" s="41" t="s">
        <v>81</v>
      </c>
      <c r="E22" s="42" t="s">
        <v>103</v>
      </c>
      <c r="F22" s="44">
        <v>5971</v>
      </c>
    </row>
    <row r="23" spans="1:6" ht="12.75">
      <c r="A23" s="127">
        <v>15</v>
      </c>
      <c r="B23" s="40" t="s">
        <v>96</v>
      </c>
      <c r="C23" s="41">
        <v>32565</v>
      </c>
      <c r="D23" s="41" t="s">
        <v>84</v>
      </c>
      <c r="E23" s="42" t="s">
        <v>104</v>
      </c>
      <c r="F23" s="43">
        <v>5750</v>
      </c>
    </row>
    <row r="24" spans="1:6" ht="25.5">
      <c r="A24" s="128">
        <v>16</v>
      </c>
      <c r="B24" s="40" t="s">
        <v>96</v>
      </c>
      <c r="C24" s="41">
        <v>32567</v>
      </c>
      <c r="D24" s="41" t="s">
        <v>81</v>
      </c>
      <c r="E24" s="42" t="s">
        <v>105</v>
      </c>
      <c r="F24" s="43">
        <v>1850</v>
      </c>
    </row>
    <row r="25" spans="1:6" ht="12.75">
      <c r="A25" s="127">
        <v>17</v>
      </c>
      <c r="B25" s="40" t="s">
        <v>96</v>
      </c>
      <c r="C25" s="41">
        <v>32548</v>
      </c>
      <c r="D25" s="41" t="s">
        <v>84</v>
      </c>
      <c r="E25" s="42" t="s">
        <v>106</v>
      </c>
      <c r="F25" s="43">
        <v>300</v>
      </c>
    </row>
    <row r="26" spans="1:6" ht="12.75">
      <c r="A26" s="128">
        <v>18</v>
      </c>
      <c r="B26" s="40" t="s">
        <v>96</v>
      </c>
      <c r="C26" s="41">
        <v>32547</v>
      </c>
      <c r="D26" s="41" t="s">
        <v>81</v>
      </c>
      <c r="E26" s="42" t="s">
        <v>107</v>
      </c>
      <c r="F26" s="43">
        <v>22.16</v>
      </c>
    </row>
    <row r="27" spans="1:6" ht="12.75">
      <c r="A27" s="127">
        <v>19</v>
      </c>
      <c r="B27" s="40" t="s">
        <v>96</v>
      </c>
      <c r="C27" s="41">
        <v>32546</v>
      </c>
      <c r="D27" s="41" t="s">
        <v>84</v>
      </c>
      <c r="E27" s="42" t="s">
        <v>108</v>
      </c>
      <c r="F27" s="43">
        <v>350</v>
      </c>
    </row>
    <row r="28" spans="1:6" ht="12.75">
      <c r="A28" s="128">
        <v>20</v>
      </c>
      <c r="B28" s="40" t="s">
        <v>96</v>
      </c>
      <c r="C28" s="41">
        <v>32558</v>
      </c>
      <c r="D28" s="41" t="s">
        <v>81</v>
      </c>
      <c r="E28" s="42" t="s">
        <v>109</v>
      </c>
      <c r="F28" s="43">
        <v>2000</v>
      </c>
    </row>
    <row r="29" spans="1:6" ht="12.75">
      <c r="A29" s="127">
        <v>21</v>
      </c>
      <c r="B29" s="40" t="s">
        <v>96</v>
      </c>
      <c r="C29" s="41">
        <v>32557</v>
      </c>
      <c r="D29" s="41" t="s">
        <v>81</v>
      </c>
      <c r="E29" s="42" t="s">
        <v>110</v>
      </c>
      <c r="F29" s="43">
        <v>500</v>
      </c>
    </row>
    <row r="30" spans="1:6" ht="25.5">
      <c r="A30" s="128">
        <v>22</v>
      </c>
      <c r="B30" s="40" t="s">
        <v>96</v>
      </c>
      <c r="C30" s="41">
        <v>32561</v>
      </c>
      <c r="D30" s="41" t="s">
        <v>81</v>
      </c>
      <c r="E30" s="42" t="s">
        <v>111</v>
      </c>
      <c r="F30" s="43">
        <v>4747</v>
      </c>
    </row>
    <row r="31" spans="1:6" ht="25.5">
      <c r="A31" s="127">
        <v>23</v>
      </c>
      <c r="B31" s="40" t="s">
        <v>96</v>
      </c>
      <c r="C31" s="41">
        <v>6741</v>
      </c>
      <c r="D31" s="41" t="s">
        <v>87</v>
      </c>
      <c r="E31" s="42" t="s">
        <v>112</v>
      </c>
      <c r="F31" s="43">
        <v>5400</v>
      </c>
    </row>
    <row r="32" spans="1:6" ht="12.75">
      <c r="A32" s="128">
        <v>24</v>
      </c>
      <c r="B32" s="40" t="s">
        <v>96</v>
      </c>
      <c r="C32" s="41">
        <v>32569</v>
      </c>
      <c r="D32" s="41" t="s">
        <v>84</v>
      </c>
      <c r="E32" s="42" t="s">
        <v>113</v>
      </c>
      <c r="F32" s="43">
        <v>2768.89</v>
      </c>
    </row>
    <row r="33" spans="1:6" ht="12.75">
      <c r="A33" s="127">
        <v>25</v>
      </c>
      <c r="B33" s="40" t="s">
        <v>96</v>
      </c>
      <c r="C33" s="41">
        <v>32568</v>
      </c>
      <c r="D33" s="41" t="s">
        <v>84</v>
      </c>
      <c r="E33" s="42" t="s">
        <v>114</v>
      </c>
      <c r="F33" s="45">
        <v>5801.69</v>
      </c>
    </row>
    <row r="34" spans="1:6" ht="12.75">
      <c r="A34" s="128">
        <v>26</v>
      </c>
      <c r="B34" s="40" t="s">
        <v>96</v>
      </c>
      <c r="C34" s="41">
        <v>32552</v>
      </c>
      <c r="D34" s="41" t="s">
        <v>81</v>
      </c>
      <c r="E34" s="42" t="s">
        <v>115</v>
      </c>
      <c r="F34" s="43">
        <v>23330</v>
      </c>
    </row>
    <row r="35" spans="1:6" ht="12.75">
      <c r="A35" s="127">
        <v>27</v>
      </c>
      <c r="B35" s="40" t="s">
        <v>96</v>
      </c>
      <c r="C35" s="41">
        <v>32551</v>
      </c>
      <c r="D35" s="41" t="s">
        <v>81</v>
      </c>
      <c r="E35" s="42" t="s">
        <v>116</v>
      </c>
      <c r="F35" s="43">
        <v>914.85</v>
      </c>
    </row>
    <row r="36" spans="1:6" ht="12.75">
      <c r="A36" s="128">
        <v>28</v>
      </c>
      <c r="B36" s="40" t="s">
        <v>96</v>
      </c>
      <c r="C36" s="41">
        <v>32549</v>
      </c>
      <c r="D36" s="41" t="s">
        <v>84</v>
      </c>
      <c r="E36" s="42" t="s">
        <v>117</v>
      </c>
      <c r="F36" s="43">
        <v>1800</v>
      </c>
    </row>
    <row r="37" spans="1:6" ht="12.75">
      <c r="A37" s="127">
        <v>29</v>
      </c>
      <c r="B37" s="40" t="s">
        <v>96</v>
      </c>
      <c r="C37" s="41">
        <v>32566</v>
      </c>
      <c r="D37" s="41" t="s">
        <v>81</v>
      </c>
      <c r="E37" s="42" t="s">
        <v>118</v>
      </c>
      <c r="F37" s="43">
        <v>6250</v>
      </c>
    </row>
    <row r="38" spans="1:6" ht="12.75">
      <c r="A38" s="128">
        <v>30</v>
      </c>
      <c r="B38" s="40" t="s">
        <v>96</v>
      </c>
      <c r="C38" s="41">
        <v>32564</v>
      </c>
      <c r="D38" s="41" t="s">
        <v>81</v>
      </c>
      <c r="E38" s="42" t="s">
        <v>119</v>
      </c>
      <c r="F38" s="43">
        <v>2000</v>
      </c>
    </row>
    <row r="39" spans="1:6" ht="25.5">
      <c r="A39" s="127">
        <v>31</v>
      </c>
      <c r="B39" s="40" t="s">
        <v>96</v>
      </c>
      <c r="C39" s="41">
        <v>32562</v>
      </c>
      <c r="D39" s="41" t="s">
        <v>81</v>
      </c>
      <c r="E39" s="42" t="s">
        <v>120</v>
      </c>
      <c r="F39" s="43">
        <v>2756</v>
      </c>
    </row>
    <row r="40" spans="1:6" ht="12.75">
      <c r="A40" s="128">
        <v>32</v>
      </c>
      <c r="B40" s="40" t="s">
        <v>121</v>
      </c>
      <c r="C40" s="41">
        <v>32579</v>
      </c>
      <c r="D40" s="41" t="s">
        <v>81</v>
      </c>
      <c r="E40" s="42" t="s">
        <v>122</v>
      </c>
      <c r="F40" s="43">
        <v>250</v>
      </c>
    </row>
    <row r="41" spans="1:6" ht="13.5" thickBot="1">
      <c r="A41" s="129">
        <v>33</v>
      </c>
      <c r="B41" s="130" t="s">
        <v>123</v>
      </c>
      <c r="C41" s="131">
        <v>32580</v>
      </c>
      <c r="D41" s="131" t="s">
        <v>84</v>
      </c>
      <c r="E41" s="132" t="s">
        <v>124</v>
      </c>
      <c r="F41" s="133">
        <v>1201.66</v>
      </c>
    </row>
    <row r="42" spans="1:6" s="7" customFormat="1" ht="13.5" thickBot="1">
      <c r="A42" s="134"/>
      <c r="B42" s="135"/>
      <c r="C42" s="136"/>
      <c r="D42" s="135"/>
      <c r="E42" s="137" t="s">
        <v>7</v>
      </c>
      <c r="F42" s="138">
        <f>SUM(F9:F41)</f>
        <v>101317.35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D33" sqref="D33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24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25</v>
      </c>
      <c r="B3" s="8"/>
      <c r="C3" s="6"/>
      <c r="D3" s="8"/>
      <c r="E3" s="9"/>
      <c r="F3" s="6"/>
    </row>
    <row r="4" spans="1:6" ht="12.75">
      <c r="A4" s="12" t="s">
        <v>30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32</v>
      </c>
      <c r="D6" s="126" t="str">
        <f>personal!G6</f>
        <v>16-20 septembrie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144" t="s">
        <v>9</v>
      </c>
      <c r="B8" s="145" t="s">
        <v>10</v>
      </c>
      <c r="C8" s="146" t="s">
        <v>11</v>
      </c>
      <c r="D8" s="145" t="s">
        <v>27</v>
      </c>
      <c r="E8" s="145" t="s">
        <v>28</v>
      </c>
      <c r="F8" s="153" t="s">
        <v>29</v>
      </c>
    </row>
    <row r="9" spans="1:6" ht="14.25">
      <c r="A9" s="148">
        <v>1</v>
      </c>
      <c r="B9" s="149">
        <v>43724</v>
      </c>
      <c r="C9" s="148">
        <v>10653</v>
      </c>
      <c r="D9" s="150" t="s">
        <v>81</v>
      </c>
      <c r="E9" s="151" t="s">
        <v>82</v>
      </c>
      <c r="F9" s="152">
        <v>443031.55</v>
      </c>
    </row>
    <row r="10" spans="1:6" ht="14.25">
      <c r="A10" s="35">
        <v>2</v>
      </c>
      <c r="B10" s="36">
        <v>43724</v>
      </c>
      <c r="C10" s="35">
        <v>10654</v>
      </c>
      <c r="D10" s="37" t="s">
        <v>81</v>
      </c>
      <c r="E10" s="38" t="s">
        <v>83</v>
      </c>
      <c r="F10" s="39">
        <v>40278.31</v>
      </c>
    </row>
    <row r="11" spans="1:6" ht="14.25">
      <c r="A11" s="35">
        <v>3</v>
      </c>
      <c r="B11" s="36">
        <v>43726</v>
      </c>
      <c r="C11" s="35">
        <v>32578</v>
      </c>
      <c r="D11" s="37" t="s">
        <v>84</v>
      </c>
      <c r="E11" s="38" t="s">
        <v>85</v>
      </c>
      <c r="F11" s="39">
        <v>23676</v>
      </c>
    </row>
    <row r="12" spans="1:6" ht="14.25">
      <c r="A12" s="35">
        <v>4</v>
      </c>
      <c r="B12" s="36">
        <v>43726</v>
      </c>
      <c r="C12" s="35">
        <v>32570</v>
      </c>
      <c r="D12" s="37" t="s">
        <v>84</v>
      </c>
      <c r="E12" s="38" t="s">
        <v>85</v>
      </c>
      <c r="F12" s="39">
        <v>23676</v>
      </c>
    </row>
    <row r="13" spans="1:256" ht="14.25">
      <c r="A13" s="35">
        <v>5</v>
      </c>
      <c r="B13" s="36">
        <v>43726</v>
      </c>
      <c r="C13" s="35">
        <v>32572</v>
      </c>
      <c r="D13" s="37" t="s">
        <v>84</v>
      </c>
      <c r="E13" s="38" t="s">
        <v>85</v>
      </c>
      <c r="F13" s="39">
        <v>23676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35">
        <v>6</v>
      </c>
      <c r="B14" s="36">
        <v>43726</v>
      </c>
      <c r="C14" s="35">
        <v>32571</v>
      </c>
      <c r="D14" s="37" t="s">
        <v>84</v>
      </c>
      <c r="E14" s="38" t="s">
        <v>85</v>
      </c>
      <c r="F14" s="39">
        <v>23676</v>
      </c>
    </row>
    <row r="15" spans="1:6" ht="14.25">
      <c r="A15" s="35">
        <v>7</v>
      </c>
      <c r="B15" s="36">
        <v>43726</v>
      </c>
      <c r="C15" s="35">
        <v>32573</v>
      </c>
      <c r="D15" s="37" t="s">
        <v>84</v>
      </c>
      <c r="E15" s="38" t="s">
        <v>85</v>
      </c>
      <c r="F15" s="39">
        <v>4735.2</v>
      </c>
    </row>
    <row r="16" spans="1:6" ht="14.25">
      <c r="A16" s="35">
        <v>8</v>
      </c>
      <c r="B16" s="36">
        <v>43726</v>
      </c>
      <c r="C16" s="35">
        <v>32575</v>
      </c>
      <c r="D16" s="37" t="s">
        <v>84</v>
      </c>
      <c r="E16" s="38" t="s">
        <v>85</v>
      </c>
      <c r="F16" s="39">
        <v>14205.6</v>
      </c>
    </row>
    <row r="17" spans="1:6" ht="14.25">
      <c r="A17" s="35">
        <v>9</v>
      </c>
      <c r="B17" s="36">
        <v>43726</v>
      </c>
      <c r="C17" s="35">
        <v>32576</v>
      </c>
      <c r="D17" s="37" t="s">
        <v>84</v>
      </c>
      <c r="E17" s="38" t="s">
        <v>85</v>
      </c>
      <c r="F17" s="39">
        <v>14205.6</v>
      </c>
    </row>
    <row r="18" spans="1:6" ht="14.25">
      <c r="A18" s="35">
        <v>10</v>
      </c>
      <c r="B18" s="36">
        <v>43726</v>
      </c>
      <c r="C18" s="35">
        <v>32574</v>
      </c>
      <c r="D18" s="37" t="s">
        <v>84</v>
      </c>
      <c r="E18" s="38" t="s">
        <v>85</v>
      </c>
      <c r="F18" s="39">
        <v>14205.6</v>
      </c>
    </row>
    <row r="19" spans="1:6" ht="15" thickBot="1">
      <c r="A19" s="154">
        <v>11</v>
      </c>
      <c r="B19" s="155">
        <v>43726</v>
      </c>
      <c r="C19" s="154">
        <v>32577</v>
      </c>
      <c r="D19" s="156" t="s">
        <v>81</v>
      </c>
      <c r="E19" s="157" t="s">
        <v>85</v>
      </c>
      <c r="F19" s="158">
        <v>14205.6</v>
      </c>
    </row>
    <row r="20" spans="1:6" ht="15.75" thickBot="1">
      <c r="A20" s="159" t="s">
        <v>7</v>
      </c>
      <c r="B20" s="160"/>
      <c r="C20" s="160"/>
      <c r="D20" s="160"/>
      <c r="E20" s="161"/>
      <c r="F20" s="162">
        <f>SUM(F9:F19)</f>
        <v>639571.4599999998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2019-09-25T09:25:18Z</cp:lastPrinted>
  <dcterms:created xsi:type="dcterms:W3CDTF">2016-01-19T13:06:09Z</dcterms:created>
  <dcterms:modified xsi:type="dcterms:W3CDTF">2019-09-25T09:26:05Z</dcterms:modified>
  <cp:category/>
  <cp:version/>
  <cp:contentType/>
  <cp:contentStatus/>
</cp:coreProperties>
</file>