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<sst xmlns="http://schemas.openxmlformats.org/spreadsheetml/2006/main" count="622" uniqueCount="273">
  <si>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</si>
  <si>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</si>
  <si>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</si>
  <si>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</si>
  <si>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</si>
  <si>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</si>
  <si>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</si>
  <si>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</si>
  <si>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</si>
  <si>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</si>
  <si>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</si>
  <si>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</si>
  <si>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</si>
  <si>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</si>
  <si>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</si>
  <si>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</si>
  <si>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</si>
  <si>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</si>
  <si>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</si>
  <si>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</si>
  <si>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</si>
  <si>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</si>
  <si>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</si>
  <si>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</si>
  <si>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</si>
  <si>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</si>
  <si>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</si>
  <si>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</si>
  <si>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</si>
  <si>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</si>
  <si>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</si>
  <si>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</si>
  <si>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</si>
  <si>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</si>
  <si>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</si>
  <si>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</si>
  <si>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</si>
  <si>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</si>
  <si>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</si>
  <si>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</si>
  <si>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</si>
  <si>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</si>
  <si>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</si>
  <si>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</si>
  <si>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</si>
  <si>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</si>
  <si>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</si>
  <si>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</si>
  <si>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</si>
  <si>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</si>
  <si>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</si>
  <si>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</si>
  <si>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</si>
  <si>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</si>
  <si>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</si>
  <si>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</si>
  <si>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</si>
  <si>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</si>
  <si>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</si>
  <si>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</si>
  <si>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</si>
  <si>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</si>
  <si>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</si>
  <si>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</si>
  <si>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</si>
  <si>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</si>
  <si>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</si>
  <si>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</si>
  <si>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</si>
  <si>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</si>
  <si>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08.10.2019</t>
  </si>
  <si>
    <t>BIROU EXPERTIZE</t>
  </si>
  <si>
    <t>onorariu expert dosar 4293/312/2018</t>
  </si>
  <si>
    <t>10.10.2019</t>
  </si>
  <si>
    <t>onorariu expert dosar 2581/62/2018</t>
  </si>
  <si>
    <t>11.10.2019</t>
  </si>
  <si>
    <t>onorariu expert dosar 10567/94/2018</t>
  </si>
  <si>
    <t>PERSOANA FIZICA</t>
  </si>
  <si>
    <t>despagubire CEDO</t>
  </si>
  <si>
    <t>despagubire dosar 4845/290/2014</t>
  </si>
  <si>
    <t>despagubire dosar 1883/2/2015</t>
  </si>
  <si>
    <t>MFP</t>
  </si>
  <si>
    <t>alimentare cont BT – plata CEDO</t>
  </si>
  <si>
    <t>PERSOANA JURIDICA</t>
  </si>
  <si>
    <t>despagubire dosar 364/102/2016 DE 90/2019</t>
  </si>
  <si>
    <t>07,10,2019</t>
  </si>
  <si>
    <t>DM SISTEM TELECOM</t>
  </si>
  <si>
    <t>servicii intretinere</t>
  </si>
  <si>
    <t>service auto serus</t>
  </si>
  <si>
    <t>reparatii auto</t>
  </si>
  <si>
    <t>tarom</t>
  </si>
  <si>
    <t>bilet avion</t>
  </si>
  <si>
    <t>08,10,2019</t>
  </si>
  <si>
    <t>ITP</t>
  </si>
  <si>
    <t>servicii reparatii</t>
  </si>
  <si>
    <t>aer tech</t>
  </si>
  <si>
    <t>reparatii aer cond</t>
  </si>
  <si>
    <t>monitorul oficial</t>
  </si>
  <si>
    <t>abonament</t>
  </si>
  <si>
    <t>10,10,2019</t>
  </si>
  <si>
    <t>dgrfpb</t>
  </si>
  <si>
    <t>en el</t>
  </si>
  <si>
    <t>anaf</t>
  </si>
  <si>
    <t>sts</t>
  </si>
  <si>
    <t>en el cnif</t>
  </si>
  <si>
    <t>enel energie</t>
  </si>
  <si>
    <t>certif verzi</t>
  </si>
  <si>
    <t>veolia energie</t>
  </si>
  <si>
    <t>energie termica</t>
  </si>
  <si>
    <t>ecogreen construct</t>
  </si>
  <si>
    <t>salubritate</t>
  </si>
  <si>
    <t>apa rece</t>
  </si>
  <si>
    <t>apa nova</t>
  </si>
  <si>
    <t>romprest energy</t>
  </si>
  <si>
    <t>servicii paza</t>
  </si>
  <si>
    <t>inchiriere pubele</t>
  </si>
  <si>
    <t>tmau</t>
  </si>
  <si>
    <t>11,10,2019</t>
  </si>
  <si>
    <t>eon energie</t>
  </si>
  <si>
    <t>gaze naturale</t>
  </si>
  <si>
    <t>telekom</t>
  </si>
  <si>
    <t>servicii telefonie fixa</t>
  </si>
  <si>
    <t>door sistem service</t>
  </si>
  <si>
    <t>servicii</t>
  </si>
  <si>
    <t>all service company</t>
  </si>
  <si>
    <t>rolf card</t>
  </si>
  <si>
    <t>cartele</t>
  </si>
  <si>
    <t>stefadina</t>
  </si>
  <si>
    <t>servicii arhivare</t>
  </si>
  <si>
    <t>digisign</t>
  </si>
  <si>
    <t xml:space="preserve">servicii reinnoire </t>
  </si>
  <si>
    <t>travel time</t>
  </si>
  <si>
    <t>kosiry forest</t>
  </si>
  <si>
    <t>servicii protocol</t>
  </si>
  <si>
    <t>total</t>
  </si>
  <si>
    <t>BUGET DE STAT</t>
  </si>
  <si>
    <t>cheltuieli judiciare D 393/95/2018</t>
  </si>
  <si>
    <t>cheltuieli judiciare D 3938/100/2015</t>
  </si>
  <si>
    <t>cheltuieli executare D 5297/108/2008 DE 203/2016</t>
  </si>
  <si>
    <t>cheltuieli executare D 973/257/2016 DE 42/2017</t>
  </si>
  <si>
    <t>cheltuieli judecata D 1664/90/2018</t>
  </si>
  <si>
    <t>cheltuieli judecata D 2278/85/2018</t>
  </si>
  <si>
    <t>cheltuieli judecata D 22733/300/2017</t>
  </si>
  <si>
    <t>cheltuieli judecata D 36107/3/2016</t>
  </si>
  <si>
    <t>cheltuieli judecata D 6806/328/2015</t>
  </si>
  <si>
    <t>cheltuieli judecata D 9694/271/2018</t>
  </si>
  <si>
    <t>alim cont BT plata HUNTON ARB/18/30 fact 102160644, 102161008</t>
  </si>
  <si>
    <t>cheltuieli judecata CEDO</t>
  </si>
  <si>
    <t>cheltuieli judecata D 995/62/2018</t>
  </si>
  <si>
    <t>cheltuieli judecata D 506/296/2017</t>
  </si>
  <si>
    <t>cheltuieli judecata D 905/96/2018</t>
  </si>
  <si>
    <t>onorariu curator D 4204/197/2015</t>
  </si>
  <si>
    <t>onorariu curator D 9661/278/2018</t>
  </si>
  <si>
    <t>cheltuieli judecata D 3574/117/2016</t>
  </si>
  <si>
    <t>cheltuieli judecata D 995/42/2012</t>
  </si>
  <si>
    <t>cheltuieli judecata D 3998/101/2017</t>
  </si>
  <si>
    <t>cheltuieli judecata D 17588/3/2015</t>
  </si>
  <si>
    <t>cheltuieli judecata D 2031/239/2016</t>
  </si>
  <si>
    <t>cheltuieli judecata D 597/93/2017</t>
  </si>
  <si>
    <t>cheltuieli judecata D 1800/107/2018</t>
  </si>
  <si>
    <t>cheltuieli judiciare D 23531/3/2015</t>
  </si>
  <si>
    <t>cheltuieli judiciare D 324/P/2012  D 1096/102/2019</t>
  </si>
  <si>
    <t>cheltuieli judiciare D 183/P/2018</t>
  </si>
  <si>
    <t>cheltuieli judiciare D 4314/97/2018</t>
  </si>
  <si>
    <t>cheltuieli judiciare D 161/II-2/2018</t>
  </si>
  <si>
    <t>cheltuieli judiciare D 42/II/2/2019 D 1035/102/2019</t>
  </si>
  <si>
    <t>cheltuieli judiciare D 13496/225/2018</t>
  </si>
  <si>
    <t>cheltuieli judiciare D 52/II/2/2019 D 625/P/2018</t>
  </si>
  <si>
    <t>reglare plata dobanzi si penalitati dos 11787/182/2017</t>
  </si>
  <si>
    <t>cheltuieli executare D 14958/302/2018 DE 1823/2018</t>
  </si>
  <si>
    <t>cheltuieli executare D 6497/211/2018 DE 87/2018</t>
  </si>
  <si>
    <t>cheltuieli executare D 8153/2/2010 DE 73/2017</t>
  </si>
  <si>
    <t>cheltuieli judiciare D 1074/P/2018 D 1507/97/2019</t>
  </si>
  <si>
    <t>cheltuieli judiciare D 60/P/2017 D 1687/97/2019</t>
  </si>
  <si>
    <t>cheltuieli judiciare D 1694/97/2019</t>
  </si>
  <si>
    <t>cheltuieli judiciare D 1035/3/2019</t>
  </si>
  <si>
    <t>cheltuieli judiciare D 2916/62/2019</t>
  </si>
  <si>
    <t>cheltuieli judiciare D 2006/93/2019</t>
  </si>
  <si>
    <t>cheltuieli judiciare D 733/P/2018 D 888/83/2019</t>
  </si>
  <si>
    <t>cheltuieli judiciare D 470/P/2017 D 21,03/97/2019</t>
  </si>
  <si>
    <t>cheltuieli judiciare D 17/P/2017</t>
  </si>
  <si>
    <t>cheltuieli judiciare D 2573/62/2019</t>
  </si>
  <si>
    <t>cheltuieli judiciare D 491/P/2016 D 2032/97/2019</t>
  </si>
  <si>
    <t>cheltuieli judiciare D 67/II/2/2019 D 1344/87/2019</t>
  </si>
  <si>
    <t>cheltuieli judiciare D 1163/108/2019</t>
  </si>
  <si>
    <t>cheltuieli judiciare D 243/P/2016</t>
  </si>
  <si>
    <t>cheltuieli judiciare D 6102/254/2018 D 1344/P/2017</t>
  </si>
  <si>
    <t>cheltuieli judecata D 1046/176/2016</t>
  </si>
  <si>
    <t>cheltuieli executare D 12519/212/2017 DE 43/DE/21,05,2019</t>
  </si>
  <si>
    <t>cheltuieli judecata D 1109/87/2018</t>
  </si>
  <si>
    <t>cheltuieli judecata D 867/100/2018</t>
  </si>
  <si>
    <t>cheltuieli judecata D 1185/122/2018</t>
  </si>
  <si>
    <t>cheltuieli judecata D 5034/182/2011</t>
  </si>
  <si>
    <t>cheltuieli fotocopiere D 2517/325/2017 DE 200/2016</t>
  </si>
  <si>
    <t>cheltuieli executare D 2517/325/2017 DE 200/2016</t>
  </si>
  <si>
    <t>cheltuieli executare D 29232/325/2015 DE 612/2018</t>
  </si>
  <si>
    <t>cheltuieli judecata D 1707/197/2015</t>
  </si>
  <si>
    <t>cheltuieli judecata D 14526/3/2016</t>
  </si>
  <si>
    <t>cheltuieli judecata D 364/102/2016 DE 90/2019</t>
  </si>
  <si>
    <t>cheltuieli judecata si executare D 7776/625/2018 DE 62/2018</t>
  </si>
  <si>
    <t>cheltuieli executare D 7575/278/2016 DE 97/2016</t>
  </si>
  <si>
    <t>cheltuieli judecata D 1365/320/2018</t>
  </si>
  <si>
    <t>cheltuieli judecata si executare D 23884/300/2017 DE 461/2019</t>
  </si>
  <si>
    <t>cheltuieli judecata si executare D 12283/325/2015 DE 82/2019</t>
  </si>
  <si>
    <t>cheltuieli judecata si executare D 5635/301/2017 DE 21/2019</t>
  </si>
  <si>
    <t>7-11 octombrie 2019</t>
  </si>
  <si>
    <t>ministerul mediului</t>
  </si>
  <si>
    <t>09.10.2019</t>
  </si>
  <si>
    <t>OP 7175</t>
  </si>
  <si>
    <t>PLATA SALARII ACP SEPTEMBRIE 2019  - PROIECT ACP 1119695 - 58.14.01</t>
  </si>
  <si>
    <t>SALARIATI MFP</t>
  </si>
  <si>
    <t>OP 7172</t>
  </si>
  <si>
    <t>OP 7088</t>
  </si>
  <si>
    <t>OP 6971</t>
  </si>
  <si>
    <t>OP 6975</t>
  </si>
  <si>
    <t>OP 6978</t>
  </si>
  <si>
    <t>OP 6982</t>
  </si>
  <si>
    <t>OP 7154</t>
  </si>
  <si>
    <t>OP 7157</t>
  </si>
  <si>
    <t>OP 7160</t>
  </si>
  <si>
    <t>OP 7163</t>
  </si>
  <si>
    <t>OP 7166</t>
  </si>
  <si>
    <t>OP 7169</t>
  </si>
  <si>
    <t>OP 7176</t>
  </si>
  <si>
    <t>PLATA SALARII ACP SEPTEMBRIE 2019  - PROIECT ACP 1119695 - 58.14.02</t>
  </si>
  <si>
    <t>OP 7173</t>
  </si>
  <si>
    <t>OP 7152</t>
  </si>
  <si>
    <t>OP 6972</t>
  </si>
  <si>
    <t>OP 6976</t>
  </si>
  <si>
    <t>OP 6979</t>
  </si>
  <si>
    <t>OP 6983</t>
  </si>
  <si>
    <t>OP 7155</t>
  </si>
  <si>
    <t>OP 7158</t>
  </si>
  <si>
    <t>OP 7161</t>
  </si>
  <si>
    <t>OP 7164</t>
  </si>
  <si>
    <t>OP 7167</t>
  </si>
  <si>
    <t>OP 7170</t>
  </si>
  <si>
    <t>OP 6989</t>
  </si>
  <si>
    <t>OP 6993</t>
  </si>
  <si>
    <t>OP 6997</t>
  </si>
  <si>
    <t>OP 7019</t>
  </si>
  <si>
    <t>OP 7025</t>
  </si>
  <si>
    <t>OP 7027</t>
  </si>
  <si>
    <t>OP 7032</t>
  </si>
  <si>
    <t>OP 7039</t>
  </si>
  <si>
    <t>OP 7043</t>
  </si>
  <si>
    <t>OP 7075</t>
  </si>
  <si>
    <t>OP 7087</t>
  </si>
  <si>
    <t>OP 7177</t>
  </si>
  <si>
    <t>PLATA SALARII ACP SEPTEMBRIE 2019  - PROIECT ACP 1119695 - 58.14.03</t>
  </si>
  <si>
    <t>OP 7174</t>
  </si>
  <si>
    <t>OP 7153</t>
  </si>
  <si>
    <t>OP 6973</t>
  </si>
  <si>
    <t>OP 6980</t>
  </si>
  <si>
    <t>OP 6984</t>
  </si>
  <si>
    <t>OP 7156</t>
  </si>
  <si>
    <t>OP 7159</t>
  </si>
  <si>
    <t>OP 7162</t>
  </si>
  <si>
    <t>OP 7165</t>
  </si>
  <si>
    <t>OP 7168</t>
  </si>
  <si>
    <t>OP 7171</t>
  </si>
  <si>
    <t>OP 7528</t>
  </si>
  <si>
    <t>ACHIZITIE PIESA DE SCHIMB PT IMRIMANTA HP - PROIECT ACP 1 - 58.14.01</t>
  </si>
  <si>
    <t>REFLEX COMPUTERS</t>
  </si>
  <si>
    <t>OP 7529</t>
  </si>
  <si>
    <t>ACHIZITIE PIESA DE SCHIMB PT IMRIMANTA HP - PROIECT ACP 1 - 58.14.02</t>
  </si>
  <si>
    <t>OP 7530</t>
  </si>
  <si>
    <t>ACHIZITIE PIESA DE SCHIMB PT IMRIMANTA HP - PROIECT ACP 1 - 58.14.03</t>
  </si>
  <si>
    <t>OP 6948</t>
  </si>
  <si>
    <t>SERVICIU TRADUCERE - PROIECT ELVETIAN 1065 - 56.25.02</t>
  </si>
  <si>
    <t>INTERNATIONAL CONSULTING ALLINACE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</si>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</sst>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  <numFmt numFmtId="171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28" fillId="0" borderId="26" xfId="59" applyFont="1" applyFill="1" applyBorder="1" applyAlignment="1">
      <alignment horizontal="center"/>
      <protection/>
    </xf>
    <xf numFmtId="167" fontId="28" fillId="0" borderId="26" xfId="59" applyNumberFormat="1" applyFont="1" applyFill="1" applyBorder="1" applyAlignment="1">
      <alignment horizontal="center"/>
      <protection/>
    </xf>
    <xf numFmtId="0" fontId="28" fillId="0" borderId="26" xfId="0" applyFont="1" applyBorder="1" applyAlignment="1">
      <alignment horizontal="justify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164" fontId="0" fillId="0" borderId="43" xfId="42" applyFont="1" applyFill="1" applyBorder="1" applyAlignment="1" applyProtection="1">
      <alignment/>
      <protection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0" fillId="0" borderId="47" xfId="0" applyFill="1" applyBorder="1" applyAlignment="1">
      <alignment/>
    </xf>
    <xf numFmtId="14" fontId="0" fillId="0" borderId="48" xfId="0" applyNumberFormat="1" applyFont="1" applyBorder="1" applyAlignment="1">
      <alignment/>
    </xf>
    <xf numFmtId="0" fontId="0" fillId="0" borderId="48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4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ill="1" applyBorder="1" applyAlignment="1">
      <alignment horizontal="center"/>
    </xf>
    <xf numFmtId="43" fontId="29" fillId="0" borderId="15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43" fontId="29" fillId="0" borderId="15" xfId="42" applyNumberFormat="1" applyFont="1" applyBorder="1" applyAlignment="1">
      <alignment horizontal="right" vertical="center" wrapText="1"/>
    </xf>
    <xf numFmtId="0" fontId="19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14" fontId="29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 wrapText="1"/>
    </xf>
    <xf numFmtId="43" fontId="29" fillId="0" borderId="49" xfId="0" applyNumberFormat="1" applyFont="1" applyBorder="1" applyAlignment="1">
      <alignment horizontal="right" vertical="center" wrapText="1"/>
    </xf>
    <xf numFmtId="0" fontId="19" fillId="0" borderId="44" xfId="59" applyFont="1" applyBorder="1">
      <alignment/>
      <protection/>
    </xf>
    <xf numFmtId="0" fontId="30" fillId="0" borderId="4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4" fontId="30" fillId="0" borderId="46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2" fillId="0" borderId="41" xfId="62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2" xfId="0" applyFont="1" applyBorder="1" applyAlignment="1">
      <alignment horizontal="justify"/>
    </xf>
    <xf numFmtId="169" fontId="32" fillId="0" borderId="43" xfId="0" applyNumberFormat="1" applyFont="1" applyBorder="1" applyAlignment="1">
      <alignment/>
    </xf>
    <xf numFmtId="0" fontId="32" fillId="0" borderId="14" xfId="6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justify"/>
    </xf>
    <xf numFmtId="169" fontId="3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47" xfId="62" applyFont="1" applyFill="1" applyBorder="1" applyAlignment="1">
      <alignment horizontal="center" vertical="center"/>
      <protection/>
    </xf>
    <xf numFmtId="0" fontId="28" fillId="0" borderId="50" xfId="59" applyFont="1" applyFill="1" applyBorder="1" applyAlignment="1">
      <alignment horizontal="center"/>
      <protection/>
    </xf>
    <xf numFmtId="169" fontId="33" fillId="0" borderId="51" xfId="0" applyNumberFormat="1" applyFont="1" applyBorder="1" applyAlignment="1">
      <alignment horizontal="right"/>
    </xf>
    <xf numFmtId="0" fontId="28" fillId="0" borderId="52" xfId="59" applyFont="1" applyFill="1" applyBorder="1" applyAlignment="1">
      <alignment horizontal="center"/>
      <protection/>
    </xf>
    <xf numFmtId="167" fontId="28" fillId="0" borderId="53" xfId="59" applyNumberFormat="1" applyFont="1" applyFill="1" applyBorder="1" applyAlignment="1">
      <alignment horizontal="center"/>
      <protection/>
    </xf>
    <xf numFmtId="0" fontId="28" fillId="0" borderId="53" xfId="59" applyFont="1" applyFill="1" applyBorder="1" applyAlignment="1">
      <alignment horizontal="center"/>
      <protection/>
    </xf>
    <xf numFmtId="0" fontId="28" fillId="0" borderId="53" xfId="0" applyFont="1" applyBorder="1" applyAlignment="1">
      <alignment/>
    </xf>
    <xf numFmtId="169" fontId="33" fillId="0" borderId="54" xfId="0" applyNumberFormat="1" applyFont="1" applyBorder="1" applyAlignment="1">
      <alignment/>
    </xf>
    <xf numFmtId="0" fontId="19" fillId="0" borderId="46" xfId="60" applyFont="1" applyBorder="1" applyAlignment="1">
      <alignment horizontal="center" vertical="center"/>
      <protection/>
    </xf>
    <xf numFmtId="0" fontId="28" fillId="0" borderId="55" xfId="59" applyFont="1" applyFill="1" applyBorder="1" applyAlignment="1">
      <alignment horizontal="center"/>
      <protection/>
    </xf>
    <xf numFmtId="167" fontId="28" fillId="0" borderId="56" xfId="59" applyNumberFormat="1" applyFont="1" applyFill="1" applyBorder="1" applyAlignment="1">
      <alignment horizontal="center"/>
      <protection/>
    </xf>
    <xf numFmtId="0" fontId="28" fillId="0" borderId="56" xfId="59" applyFont="1" applyFill="1" applyBorder="1" applyAlignment="1">
      <alignment horizontal="center"/>
      <protection/>
    </xf>
    <xf numFmtId="0" fontId="28" fillId="0" borderId="56" xfId="0" applyFont="1" applyBorder="1" applyAlignment="1">
      <alignment horizontal="justify"/>
    </xf>
    <xf numFmtId="169" fontId="33" fillId="0" borderId="57" xfId="0" applyNumberFormat="1" applyFont="1" applyBorder="1" applyAlignment="1">
      <alignment horizontal="right"/>
    </xf>
    <xf numFmtId="0" fontId="34" fillId="0" borderId="58" xfId="61" applyFont="1" applyFill="1" applyBorder="1" applyAlignment="1">
      <alignment/>
      <protection/>
    </xf>
    <xf numFmtId="0" fontId="32" fillId="0" borderId="59" xfId="61" applyFont="1" applyFill="1" applyBorder="1" applyAlignment="1">
      <alignment/>
      <protection/>
    </xf>
    <xf numFmtId="0" fontId="28" fillId="0" borderId="59" xfId="0" applyFont="1" applyBorder="1" applyAlignment="1">
      <alignment/>
    </xf>
    <xf numFmtId="169" fontId="35" fillId="0" borderId="60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21" xfId="0" applyNumberFormat="1" applyFont="1" applyBorder="1" applyAlignment="1">
      <alignment horizontal="center"/>
    </xf>
    <xf numFmtId="0" fontId="36" fillId="0" borderId="42" xfId="0" applyNumberFormat="1" applyFont="1" applyBorder="1" applyAlignment="1">
      <alignment vertical="center" wrapText="1"/>
    </xf>
    <xf numFmtId="0" fontId="36" fillId="0" borderId="13" xfId="0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0" fontId="36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20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0" fontId="20" fillId="0" borderId="61" xfId="57" applyFont="1" applyBorder="1" applyAlignment="1">
      <alignment horizontal="center"/>
      <protection/>
    </xf>
    <xf numFmtId="0" fontId="20" fillId="0" borderId="62" xfId="57" applyFont="1" applyBorder="1">
      <alignment/>
      <protection/>
    </xf>
    <xf numFmtId="4" fontId="20" fillId="0" borderId="63" xfId="57" applyNumberFormat="1" applyFont="1" applyBorder="1">
      <alignment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0" fillId="0" borderId="40" xfId="0" applyBorder="1" applyAlignment="1">
      <alignment/>
    </xf>
    <xf numFmtId="171" fontId="36" fillId="0" borderId="52" xfId="57" applyNumberFormat="1" applyFont="1" applyFill="1" applyBorder="1" applyAlignment="1">
      <alignment horizontal="left"/>
      <protection/>
    </xf>
    <xf numFmtId="0" fontId="36" fillId="0" borderId="53" xfId="57" applyFont="1" applyFill="1" applyBorder="1" applyAlignment="1">
      <alignment horizontal="left"/>
      <protection/>
    </xf>
    <xf numFmtId="0" fontId="36" fillId="0" borderId="53" xfId="57" applyFont="1" applyFill="1" applyBorder="1" applyAlignment="1">
      <alignment horizontal="left" wrapText="1"/>
      <protection/>
    </xf>
    <xf numFmtId="0" fontId="36" fillId="0" borderId="53" xfId="57" applyFont="1" applyFill="1" applyBorder="1" applyAlignment="1">
      <alignment horizontal="center" wrapText="1"/>
      <protection/>
    </xf>
    <xf numFmtId="4" fontId="36" fillId="0" borderId="54" xfId="57" applyNumberFormat="1" applyFont="1" applyFill="1" applyBorder="1" applyAlignment="1">
      <alignment horizontal="right"/>
      <protection/>
    </xf>
    <xf numFmtId="0" fontId="20" fillId="0" borderId="44" xfId="57" applyFont="1" applyBorder="1" applyAlignment="1">
      <alignment horizontal="center"/>
      <protection/>
    </xf>
    <xf numFmtId="0" fontId="20" fillId="0" borderId="45" xfId="57" applyFont="1" applyBorder="1" applyAlignment="1">
      <alignment horizontal="center"/>
      <protection/>
    </xf>
    <xf numFmtId="0" fontId="20" fillId="0" borderId="46" xfId="57" applyFont="1" applyBorder="1" applyAlignment="1">
      <alignment horizontal="center"/>
      <protection/>
    </xf>
    <xf numFmtId="166" fontId="14" fillId="0" borderId="47" xfId="57" applyNumberFormat="1" applyFont="1" applyBorder="1" applyAlignment="1">
      <alignment horizontal="center"/>
      <protection/>
    </xf>
    <xf numFmtId="0" fontId="14" fillId="0" borderId="48" xfId="57" applyFont="1" applyBorder="1" applyAlignment="1">
      <alignment horizontal="center"/>
      <protection/>
    </xf>
    <xf numFmtId="4" fontId="14" fillId="0" borderId="49" xfId="57" applyNumberFormat="1" applyFont="1" applyBorder="1" applyAlignment="1">
      <alignment horizontal="center"/>
      <protection/>
    </xf>
    <xf numFmtId="0" fontId="20" fillId="0" borderId="44" xfId="57" applyFont="1" applyBorder="1" applyAlignment="1">
      <alignment horizontal="center"/>
      <protection/>
    </xf>
    <xf numFmtId="0" fontId="20" fillId="0" borderId="45" xfId="57" applyFont="1" applyBorder="1">
      <alignment/>
      <protection/>
    </xf>
    <xf numFmtId="4" fontId="20" fillId="0" borderId="46" xfId="57" applyNumberFormat="1" applyFont="1" applyBorder="1">
      <alignment/>
      <protection/>
    </xf>
    <xf numFmtId="14" fontId="14" fillId="0" borderId="36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/>
    </xf>
    <xf numFmtId="14" fontId="14" fillId="0" borderId="14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16" fontId="36" fillId="0" borderId="14" xfId="0" applyNumberFormat="1" applyFon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14" fontId="14" fillId="0" borderId="42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4" fontId="36" fillId="0" borderId="43" xfId="0" applyNumberFormat="1" applyFont="1" applyBorder="1" applyAlignment="1">
      <alignment/>
    </xf>
    <xf numFmtId="16" fontId="36" fillId="0" borderId="47" xfId="0" applyNumberFormat="1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8" xfId="0" applyNumberFormat="1" applyFont="1" applyBorder="1" applyAlignment="1">
      <alignment vertical="center" wrapText="1"/>
    </xf>
    <xf numFmtId="0" fontId="14" fillId="0" borderId="48" xfId="0" applyFont="1" applyBorder="1" applyAlignment="1">
      <alignment horizontal="center" wrapText="1"/>
    </xf>
    <xf numFmtId="4" fontId="36" fillId="0" borderId="49" xfId="0" applyNumberFormat="1" applyFont="1" applyBorder="1" applyAlignment="1">
      <alignment/>
    </xf>
    <xf numFmtId="0" fontId="20" fillId="0" borderId="45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C13">
      <selection activeCell="K39" sqref="K39"/>
    </sheetView>
  </sheetViews>
  <sheetFormatPr defaultColWidth="9.140625" defaultRowHeight="12.75"/>
  <cols>
    <col min="1" max="2" width="0" style="0" hidden="1" customWidth="1"/>
    <col min="3" max="3" width="16.57421875" style="0" customWidth="1"/>
    <col min="4" max="4" width="11.28125" style="0" customWidth="1"/>
    <col min="5" max="5" width="9.28125" style="0" customWidth="1"/>
    <col min="6" max="6" width="19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65" t="s">
        <v>205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67" t="s">
        <v>36</v>
      </c>
      <c r="D9" s="35"/>
      <c r="E9" s="35"/>
      <c r="F9" s="36">
        <v>113076445</v>
      </c>
      <c r="G9" s="68"/>
    </row>
    <row r="10" spans="3:7" ht="12.75">
      <c r="C10" s="69" t="s">
        <v>37</v>
      </c>
      <c r="D10" s="37" t="s">
        <v>38</v>
      </c>
      <c r="E10" s="38">
        <v>9</v>
      </c>
      <c r="F10" s="39">
        <v>12485828</v>
      </c>
      <c r="G10" s="70"/>
    </row>
    <row r="11" spans="3:7" ht="12.75">
      <c r="C11" s="69"/>
      <c r="D11" s="37"/>
      <c r="E11" s="38">
        <v>10</v>
      </c>
      <c r="F11" s="39">
        <f>199809</f>
        <v>199809</v>
      </c>
      <c r="G11" s="70"/>
    </row>
    <row r="12" spans="3:7" ht="12.75">
      <c r="C12" s="69"/>
      <c r="D12" s="37"/>
      <c r="E12" s="38"/>
      <c r="F12" s="39"/>
      <c r="G12" s="70"/>
    </row>
    <row r="13" spans="3:7" ht="13.5" thickBot="1">
      <c r="C13" s="71" t="s">
        <v>39</v>
      </c>
      <c r="D13" s="41"/>
      <c r="E13" s="42"/>
      <c r="F13" s="43">
        <f>SUM(F9:F12)</f>
        <v>125762082</v>
      </c>
      <c r="G13" s="72"/>
    </row>
    <row r="14" spans="3:7" ht="12.75">
      <c r="C14" s="73" t="s">
        <v>40</v>
      </c>
      <c r="D14" s="44"/>
      <c r="E14" s="45"/>
      <c r="F14" s="46">
        <v>0</v>
      </c>
      <c r="G14" s="74"/>
    </row>
    <row r="15" spans="3:7" ht="12.75">
      <c r="C15" s="75" t="s">
        <v>41</v>
      </c>
      <c r="D15" s="37" t="s">
        <v>38</v>
      </c>
      <c r="E15" s="38">
        <v>9</v>
      </c>
      <c r="F15" s="39">
        <v>1547408</v>
      </c>
      <c r="G15" s="70"/>
    </row>
    <row r="16" spans="3:7" ht="12.75" hidden="1">
      <c r="C16" s="75"/>
      <c r="D16" s="38"/>
      <c r="E16" s="38">
        <v>10</v>
      </c>
      <c r="F16" s="39">
        <f>31473</f>
        <v>31473</v>
      </c>
      <c r="G16" s="70"/>
    </row>
    <row r="17" spans="3:7" ht="12.75" hidden="1">
      <c r="C17" s="76"/>
      <c r="D17" s="47"/>
      <c r="E17" s="47"/>
      <c r="F17" s="48"/>
      <c r="G17" s="77"/>
    </row>
    <row r="18" spans="3:7" ht="12.75" hidden="1">
      <c r="C18" s="76"/>
      <c r="D18" s="47"/>
      <c r="E18" s="47"/>
      <c r="F18" s="48"/>
      <c r="G18" s="77"/>
    </row>
    <row r="19" spans="3:7" ht="13.5" hidden="1" thickBot="1">
      <c r="C19" s="71" t="s">
        <v>42</v>
      </c>
      <c r="D19" s="42"/>
      <c r="E19" s="42"/>
      <c r="F19" s="43">
        <f>SUM(F14:F18)</f>
        <v>1578881</v>
      </c>
      <c r="G19" s="72"/>
    </row>
    <row r="20" spans="3:7" ht="12.75" hidden="1">
      <c r="C20" s="73" t="s">
        <v>43</v>
      </c>
      <c r="D20" s="44"/>
      <c r="E20" s="45"/>
      <c r="F20" s="46">
        <v>495550</v>
      </c>
      <c r="G20" s="74"/>
    </row>
    <row r="21" spans="3:7" ht="12.75" hidden="1">
      <c r="C21" s="75" t="s">
        <v>44</v>
      </c>
      <c r="D21" s="37"/>
      <c r="E21" s="38"/>
      <c r="F21" s="39"/>
      <c r="G21" s="70"/>
    </row>
    <row r="22" spans="3:7" ht="12.75" hidden="1">
      <c r="C22" s="75"/>
      <c r="D22" s="38"/>
      <c r="E22" s="38"/>
      <c r="F22" s="39"/>
      <c r="G22" s="70"/>
    </row>
    <row r="23" spans="3:7" ht="12.75" hidden="1">
      <c r="C23" s="76"/>
      <c r="D23" s="47"/>
      <c r="E23" s="47"/>
      <c r="F23" s="48"/>
      <c r="G23" s="77"/>
    </row>
    <row r="24" spans="3:7" ht="12.75">
      <c r="C24" s="76"/>
      <c r="D24" s="47"/>
      <c r="E24" s="47"/>
      <c r="F24" s="48"/>
      <c r="G24" s="77"/>
    </row>
    <row r="25" spans="3:7" ht="13.5" thickBot="1">
      <c r="C25" s="71" t="s">
        <v>45</v>
      </c>
      <c r="D25" s="42"/>
      <c r="E25" s="42"/>
      <c r="F25" s="43">
        <f>SUM(F20:F24)</f>
        <v>495550</v>
      </c>
      <c r="G25" s="72"/>
    </row>
    <row r="26" spans="3:7" ht="12.75">
      <c r="C26" s="78" t="s">
        <v>46</v>
      </c>
      <c r="D26" s="50"/>
      <c r="E26" s="50"/>
      <c r="F26" s="51">
        <v>1029422</v>
      </c>
      <c r="G26" s="79"/>
    </row>
    <row r="27" spans="3:7" ht="12.75">
      <c r="C27" s="75" t="s">
        <v>47</v>
      </c>
      <c r="D27" s="37" t="s">
        <v>38</v>
      </c>
      <c r="E27" s="52">
        <v>9</v>
      </c>
      <c r="F27" s="53">
        <v>153224</v>
      </c>
      <c r="G27" s="70"/>
    </row>
    <row r="28" spans="3:7" ht="12.75">
      <c r="C28" s="76"/>
      <c r="D28" s="49"/>
      <c r="E28" s="49"/>
      <c r="F28" s="48"/>
      <c r="G28" s="77"/>
    </row>
    <row r="29" spans="3:7" ht="13.5" thickBot="1">
      <c r="C29" s="71" t="s">
        <v>48</v>
      </c>
      <c r="D29" s="40"/>
      <c r="E29" s="40"/>
      <c r="F29" s="43">
        <f>SUM(F26:F28)</f>
        <v>1182646</v>
      </c>
      <c r="G29" s="72"/>
    </row>
    <row r="30" spans="3:7" ht="12.75">
      <c r="C30" s="78" t="s">
        <v>49</v>
      </c>
      <c r="D30" s="49"/>
      <c r="E30" s="49"/>
      <c r="F30" s="48">
        <v>240992</v>
      </c>
      <c r="G30" s="77"/>
    </row>
    <row r="31" spans="3:7" ht="12.75">
      <c r="C31" s="76" t="s">
        <v>50</v>
      </c>
      <c r="D31" s="37"/>
      <c r="E31" s="38"/>
      <c r="F31" s="39"/>
      <c r="G31" s="70"/>
    </row>
    <row r="32" spans="3:7" ht="12.75">
      <c r="C32" s="76"/>
      <c r="D32" s="49"/>
      <c r="E32" s="49"/>
      <c r="F32" s="48"/>
      <c r="G32" s="77"/>
    </row>
    <row r="33" spans="3:7" ht="13.5" thickBot="1">
      <c r="C33" s="71" t="s">
        <v>51</v>
      </c>
      <c r="D33" s="40"/>
      <c r="E33" s="40"/>
      <c r="F33" s="43">
        <f>SUM(F30:F32)</f>
        <v>240992</v>
      </c>
      <c r="G33" s="72"/>
    </row>
    <row r="34" spans="3:7" ht="12.75">
      <c r="C34" s="80" t="s">
        <v>52</v>
      </c>
      <c r="D34" s="50"/>
      <c r="E34" s="50"/>
      <c r="F34" s="51">
        <v>1294828.72</v>
      </c>
      <c r="G34" s="81"/>
    </row>
    <row r="35" spans="3:7" ht="12.75">
      <c r="C35" s="75" t="s">
        <v>53</v>
      </c>
      <c r="D35" s="37" t="s">
        <v>38</v>
      </c>
      <c r="E35" s="49">
        <v>9</v>
      </c>
      <c r="F35" s="39">
        <v>3000</v>
      </c>
      <c r="G35" s="70"/>
    </row>
    <row r="36" spans="3:7" ht="12.75">
      <c r="C36" s="82"/>
      <c r="D36" s="38"/>
      <c r="E36" s="56"/>
      <c r="F36" s="39"/>
      <c r="G36" s="70"/>
    </row>
    <row r="37" spans="3:7" ht="13.5" thickBot="1">
      <c r="C37" s="83" t="s">
        <v>54</v>
      </c>
      <c r="D37" s="40"/>
      <c r="E37" s="40"/>
      <c r="F37" s="43">
        <f>SUM(F34:F36)</f>
        <v>1297828.72</v>
      </c>
      <c r="G37" s="84"/>
    </row>
    <row r="38" spans="3:7" ht="12.75">
      <c r="C38" s="78" t="s">
        <v>55</v>
      </c>
      <c r="D38" s="50"/>
      <c r="E38" s="50"/>
      <c r="F38" s="51">
        <v>3646474</v>
      </c>
      <c r="G38" s="79"/>
    </row>
    <row r="39" spans="3:7" ht="12.75">
      <c r="C39" s="85" t="s">
        <v>56</v>
      </c>
      <c r="D39" s="37" t="s">
        <v>38</v>
      </c>
      <c r="E39" s="52">
        <v>9</v>
      </c>
      <c r="F39" s="53">
        <v>429619</v>
      </c>
      <c r="G39" s="70"/>
    </row>
    <row r="40" spans="3:7" ht="12.75">
      <c r="C40" s="76"/>
      <c r="D40" s="49"/>
      <c r="E40" s="54">
        <v>10</v>
      </c>
      <c r="F40" s="55">
        <f>9192</f>
        <v>9192</v>
      </c>
      <c r="G40" s="70"/>
    </row>
    <row r="41" spans="3:7" ht="12.75">
      <c r="C41" s="76"/>
      <c r="D41" s="49"/>
      <c r="E41" s="49"/>
      <c r="F41" s="48"/>
      <c r="G41" s="77"/>
    </row>
    <row r="42" spans="3:7" ht="13.5" thickBot="1">
      <c r="C42" s="71" t="s">
        <v>57</v>
      </c>
      <c r="D42" s="40"/>
      <c r="E42" s="40"/>
      <c r="F42" s="43">
        <f>SUM(F38:F41)</f>
        <v>4085285</v>
      </c>
      <c r="G42" s="72"/>
    </row>
    <row r="43" spans="3:7" ht="12.75">
      <c r="C43" s="80" t="s">
        <v>58</v>
      </c>
      <c r="D43" s="50"/>
      <c r="E43" s="50"/>
      <c r="F43" s="51">
        <v>1171848</v>
      </c>
      <c r="G43" s="81"/>
    </row>
    <row r="44" spans="3:7" ht="12.75">
      <c r="C44" s="86" t="s">
        <v>59</v>
      </c>
      <c r="D44" s="37" t="s">
        <v>38</v>
      </c>
      <c r="E44" s="37">
        <v>9</v>
      </c>
      <c r="F44" s="39">
        <v>135092</v>
      </c>
      <c r="G44" s="70"/>
    </row>
    <row r="45" spans="3:7" ht="12.75">
      <c r="C45" s="86"/>
      <c r="D45" s="37"/>
      <c r="E45" s="37">
        <v>10</v>
      </c>
      <c r="F45" s="39">
        <f>8363</f>
        <v>8363</v>
      </c>
      <c r="G45" s="70"/>
    </row>
    <row r="46" spans="3:7" ht="12.75">
      <c r="C46" s="75"/>
      <c r="D46" s="49"/>
      <c r="E46" s="49"/>
      <c r="F46" s="48"/>
      <c r="G46" s="70"/>
    </row>
    <row r="47" spans="3:7" ht="13.5" thickBot="1">
      <c r="C47" s="71" t="s">
        <v>60</v>
      </c>
      <c r="D47" s="40"/>
      <c r="E47" s="40"/>
      <c r="F47" s="43">
        <f>SUM(F43:F46)</f>
        <v>1315303</v>
      </c>
      <c r="G47" s="184"/>
    </row>
    <row r="48" spans="3:7" ht="12.75">
      <c r="C48" s="80" t="s">
        <v>61</v>
      </c>
      <c r="D48" s="50"/>
      <c r="E48" s="50"/>
      <c r="F48" s="51">
        <v>2212450</v>
      </c>
      <c r="G48" s="81"/>
    </row>
    <row r="49" spans="3:7" ht="12.75">
      <c r="C49" s="86" t="s">
        <v>62</v>
      </c>
      <c r="D49" s="37"/>
      <c r="E49" s="37"/>
      <c r="F49" s="48"/>
      <c r="G49" s="70"/>
    </row>
    <row r="50" spans="3:7" ht="12.75">
      <c r="C50" s="86"/>
      <c r="D50" s="37"/>
      <c r="E50" s="37"/>
      <c r="F50" s="48"/>
      <c r="G50" s="70"/>
    </row>
    <row r="51" spans="3:7" ht="13.5" thickBot="1">
      <c r="C51" s="71" t="s">
        <v>63</v>
      </c>
      <c r="D51" s="40"/>
      <c r="E51" s="40"/>
      <c r="F51" s="43">
        <f>SUM(F48:F50)</f>
        <v>2212450</v>
      </c>
      <c r="G51" s="84"/>
    </row>
    <row r="52" spans="3:7" ht="12.75">
      <c r="C52" s="80" t="s">
        <v>64</v>
      </c>
      <c r="D52" s="50"/>
      <c r="E52" s="50"/>
      <c r="F52" s="51">
        <v>2676180</v>
      </c>
      <c r="G52" s="81"/>
    </row>
    <row r="53" spans="3:7" ht="12.75">
      <c r="C53" s="87" t="s">
        <v>65</v>
      </c>
      <c r="D53" s="37" t="s">
        <v>38</v>
      </c>
      <c r="E53" s="37">
        <v>9</v>
      </c>
      <c r="F53" s="48">
        <v>334326</v>
      </c>
      <c r="G53" s="70"/>
    </row>
    <row r="54" spans="3:7" ht="12.75">
      <c r="C54" s="76"/>
      <c r="D54" s="49"/>
      <c r="E54" s="49"/>
      <c r="F54" s="48"/>
      <c r="G54" s="70"/>
    </row>
    <row r="55" spans="3:7" ht="13.5" thickBot="1">
      <c r="C55" s="71" t="s">
        <v>66</v>
      </c>
      <c r="D55" s="40"/>
      <c r="E55" s="40"/>
      <c r="F55" s="43">
        <f>SUM(F52:F54)</f>
        <v>3010506</v>
      </c>
      <c r="G55" s="84"/>
    </row>
    <row r="56" spans="3:7" ht="12.75">
      <c r="C56" s="80" t="s">
        <v>67</v>
      </c>
      <c r="D56" s="50"/>
      <c r="E56" s="50"/>
      <c r="F56" s="51">
        <v>969410</v>
      </c>
      <c r="G56" s="81"/>
    </row>
    <row r="57" spans="3:7" ht="12.75">
      <c r="C57" s="87" t="s">
        <v>68</v>
      </c>
      <c r="D57" s="37" t="s">
        <v>38</v>
      </c>
      <c r="E57" s="37">
        <v>9</v>
      </c>
      <c r="F57" s="48">
        <v>106995</v>
      </c>
      <c r="G57" s="70"/>
    </row>
    <row r="58" spans="3:7" ht="12.75">
      <c r="C58" s="76"/>
      <c r="D58" s="49"/>
      <c r="E58" s="49"/>
      <c r="F58" s="48"/>
      <c r="G58" s="70"/>
    </row>
    <row r="59" spans="3:7" ht="13.5" thickBot="1">
      <c r="C59" s="88" t="s">
        <v>69</v>
      </c>
      <c r="D59" s="89"/>
      <c r="E59" s="89"/>
      <c r="F59" s="90">
        <f>SUM(F56:F58)</f>
        <v>1076405</v>
      </c>
      <c r="G59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65" t="str">
        <f>personal!G6</f>
        <v>7-11 octombrie 2019</v>
      </c>
    </row>
    <row r="6" ht="13.5" thickBot="1"/>
    <row r="7" spans="1:6" ht="39" thickBot="1">
      <c r="A7" s="102" t="s">
        <v>9</v>
      </c>
      <c r="B7" s="103" t="s">
        <v>10</v>
      </c>
      <c r="C7" s="104" t="s">
        <v>11</v>
      </c>
      <c r="D7" s="103" t="s">
        <v>12</v>
      </c>
      <c r="E7" s="103" t="s">
        <v>13</v>
      </c>
      <c r="F7" s="105" t="s">
        <v>14</v>
      </c>
    </row>
    <row r="8" spans="1:6" ht="12.75">
      <c r="A8" s="98">
        <v>1</v>
      </c>
      <c r="B8" s="99" t="s">
        <v>85</v>
      </c>
      <c r="C8" s="115">
        <v>6937</v>
      </c>
      <c r="D8" s="100" t="s">
        <v>86</v>
      </c>
      <c r="E8" s="100" t="s">
        <v>87</v>
      </c>
      <c r="F8" s="101">
        <v>2201.5</v>
      </c>
    </row>
    <row r="9" spans="1:6" ht="12.75">
      <c r="A9" s="95">
        <v>2</v>
      </c>
      <c r="B9" s="93" t="s">
        <v>85</v>
      </c>
      <c r="C9" s="60">
        <v>6936</v>
      </c>
      <c r="D9" s="94" t="s">
        <v>88</v>
      </c>
      <c r="E9" s="94" t="s">
        <v>89</v>
      </c>
      <c r="F9" s="96">
        <v>588.26</v>
      </c>
    </row>
    <row r="10" spans="1:6" ht="12.75">
      <c r="A10" s="97">
        <v>3</v>
      </c>
      <c r="B10" s="93" t="s">
        <v>85</v>
      </c>
      <c r="C10" s="116">
        <v>6942</v>
      </c>
      <c r="D10" s="92" t="s">
        <v>90</v>
      </c>
      <c r="E10" s="92" t="s">
        <v>91</v>
      </c>
      <c r="F10" s="96">
        <v>1818.67</v>
      </c>
    </row>
    <row r="11" spans="1:6" ht="12.75">
      <c r="A11" s="97">
        <v>4</v>
      </c>
      <c r="B11" s="93" t="s">
        <v>85</v>
      </c>
      <c r="C11" s="60">
        <v>6941</v>
      </c>
      <c r="D11" s="94" t="s">
        <v>90</v>
      </c>
      <c r="E11" s="94" t="s">
        <v>91</v>
      </c>
      <c r="F11" s="96">
        <v>2573.69</v>
      </c>
    </row>
    <row r="12" spans="1:6" ht="12.75">
      <c r="A12" s="97">
        <v>5</v>
      </c>
      <c r="B12" s="93" t="s">
        <v>92</v>
      </c>
      <c r="C12" s="61">
        <v>6946</v>
      </c>
      <c r="D12" s="94" t="s">
        <v>88</v>
      </c>
      <c r="E12" s="92" t="s">
        <v>93</v>
      </c>
      <c r="F12" s="96">
        <v>95.2</v>
      </c>
    </row>
    <row r="13" spans="1:6" ht="12.75">
      <c r="A13" s="97">
        <f aca="true" t="shared" si="0" ref="A13:A50">A12+1</f>
        <v>6</v>
      </c>
      <c r="B13" s="93" t="s">
        <v>92</v>
      </c>
      <c r="C13" s="61">
        <v>6947</v>
      </c>
      <c r="D13" s="94" t="s">
        <v>86</v>
      </c>
      <c r="E13" s="92" t="s">
        <v>94</v>
      </c>
      <c r="F13" s="96">
        <v>107.1</v>
      </c>
    </row>
    <row r="14" spans="1:6" ht="12.75">
      <c r="A14" s="97">
        <f t="shared" si="0"/>
        <v>7</v>
      </c>
      <c r="B14" s="93" t="s">
        <v>92</v>
      </c>
      <c r="C14" s="61">
        <v>6945</v>
      </c>
      <c r="D14" s="94" t="s">
        <v>95</v>
      </c>
      <c r="E14" s="92" t="s">
        <v>96</v>
      </c>
      <c r="F14" s="96">
        <v>750.89</v>
      </c>
    </row>
    <row r="15" spans="1:6" ht="12.75">
      <c r="A15" s="97">
        <f t="shared" si="0"/>
        <v>8</v>
      </c>
      <c r="B15" s="93" t="s">
        <v>92</v>
      </c>
      <c r="C15" s="61">
        <v>6949</v>
      </c>
      <c r="D15" s="94" t="s">
        <v>97</v>
      </c>
      <c r="E15" s="92" t="s">
        <v>98</v>
      </c>
      <c r="F15" s="96">
        <v>520.83</v>
      </c>
    </row>
    <row r="16" spans="1:6" ht="12.75">
      <c r="A16" s="97">
        <f t="shared" si="0"/>
        <v>9</v>
      </c>
      <c r="B16" s="93" t="s">
        <v>99</v>
      </c>
      <c r="C16" s="61">
        <v>7132</v>
      </c>
      <c r="D16" s="94" t="s">
        <v>100</v>
      </c>
      <c r="E16" s="92" t="s">
        <v>101</v>
      </c>
      <c r="F16" s="96">
        <v>217.94</v>
      </c>
    </row>
    <row r="17" spans="1:6" ht="12.75">
      <c r="A17" s="97">
        <f t="shared" si="0"/>
        <v>10</v>
      </c>
      <c r="B17" s="93" t="s">
        <v>99</v>
      </c>
      <c r="C17" s="61">
        <v>7128</v>
      </c>
      <c r="D17" s="94" t="s">
        <v>206</v>
      </c>
      <c r="E17" s="92" t="s">
        <v>101</v>
      </c>
      <c r="F17" s="96">
        <v>7452.6</v>
      </c>
    </row>
    <row r="18" spans="1:6" ht="12.75">
      <c r="A18" s="97">
        <f t="shared" si="0"/>
        <v>11</v>
      </c>
      <c r="B18" s="93" t="s">
        <v>99</v>
      </c>
      <c r="C18" s="61">
        <v>7127</v>
      </c>
      <c r="D18" s="94" t="s">
        <v>102</v>
      </c>
      <c r="E18" s="92" t="s">
        <v>101</v>
      </c>
      <c r="F18" s="96">
        <v>21811.18</v>
      </c>
    </row>
    <row r="19" spans="1:6" ht="12.75">
      <c r="A19" s="97">
        <f t="shared" si="0"/>
        <v>12</v>
      </c>
      <c r="B19" s="93" t="s">
        <v>99</v>
      </c>
      <c r="C19" s="61">
        <v>7111</v>
      </c>
      <c r="D19" s="94" t="s">
        <v>103</v>
      </c>
      <c r="E19" s="92" t="s">
        <v>104</v>
      </c>
      <c r="F19" s="96">
        <v>22679.35</v>
      </c>
    </row>
    <row r="20" spans="1:6" ht="12.75">
      <c r="A20" s="97">
        <f t="shared" si="0"/>
        <v>13</v>
      </c>
      <c r="B20" s="93" t="s">
        <v>99</v>
      </c>
      <c r="C20" s="61">
        <v>7115</v>
      </c>
      <c r="D20" s="94" t="s">
        <v>105</v>
      </c>
      <c r="E20" s="92" t="s">
        <v>106</v>
      </c>
      <c r="F20" s="96">
        <v>1094.8</v>
      </c>
    </row>
    <row r="21" spans="1:6" ht="12.75">
      <c r="A21" s="97">
        <f t="shared" si="0"/>
        <v>14</v>
      </c>
      <c r="B21" s="93" t="s">
        <v>99</v>
      </c>
      <c r="C21" s="61">
        <v>7109</v>
      </c>
      <c r="D21" s="94" t="s">
        <v>107</v>
      </c>
      <c r="E21" s="92" t="s">
        <v>101</v>
      </c>
      <c r="F21" s="96">
        <v>1697.11</v>
      </c>
    </row>
    <row r="22" spans="1:6" ht="12.75">
      <c r="A22" s="97">
        <f t="shared" si="0"/>
        <v>15</v>
      </c>
      <c r="B22" s="93" t="s">
        <v>99</v>
      </c>
      <c r="C22" s="61">
        <v>7110</v>
      </c>
      <c r="D22" s="94" t="s">
        <v>103</v>
      </c>
      <c r="E22" s="92" t="s">
        <v>104</v>
      </c>
      <c r="F22" s="96">
        <v>22381.03</v>
      </c>
    </row>
    <row r="23" spans="1:6" ht="12.75">
      <c r="A23" s="97">
        <f t="shared" si="0"/>
        <v>16</v>
      </c>
      <c r="B23" s="93" t="s">
        <v>99</v>
      </c>
      <c r="C23" s="61">
        <v>7126</v>
      </c>
      <c r="D23" s="94" t="s">
        <v>206</v>
      </c>
      <c r="E23" s="92" t="s">
        <v>108</v>
      </c>
      <c r="F23" s="96">
        <v>112.14</v>
      </c>
    </row>
    <row r="24" spans="1:6" ht="12.75">
      <c r="A24" s="97">
        <f t="shared" si="0"/>
        <v>17</v>
      </c>
      <c r="B24" s="93" t="s">
        <v>99</v>
      </c>
      <c r="C24" s="61">
        <v>7114</v>
      </c>
      <c r="D24" s="94" t="s">
        <v>109</v>
      </c>
      <c r="E24" s="92" t="s">
        <v>110</v>
      </c>
      <c r="F24" s="96">
        <v>9153.48</v>
      </c>
    </row>
    <row r="25" spans="1:6" ht="12.75">
      <c r="A25" s="97">
        <f t="shared" si="0"/>
        <v>18</v>
      </c>
      <c r="B25" s="93" t="s">
        <v>99</v>
      </c>
      <c r="C25" s="61">
        <v>7131</v>
      </c>
      <c r="D25" s="94" t="s">
        <v>100</v>
      </c>
      <c r="E25" s="92" t="s">
        <v>111</v>
      </c>
      <c r="F25" s="96">
        <v>21.11</v>
      </c>
    </row>
    <row r="26" spans="1:6" ht="12.75">
      <c r="A26" s="97">
        <f t="shared" si="0"/>
        <v>19</v>
      </c>
      <c r="B26" s="93" t="s">
        <v>99</v>
      </c>
      <c r="C26" s="61">
        <v>7129</v>
      </c>
      <c r="D26" s="94" t="s">
        <v>102</v>
      </c>
      <c r="E26" s="92" t="s">
        <v>110</v>
      </c>
      <c r="F26" s="96">
        <v>31.8</v>
      </c>
    </row>
    <row r="27" spans="1:6" ht="12.75">
      <c r="A27" s="97">
        <f t="shared" si="0"/>
        <v>20</v>
      </c>
      <c r="B27" s="93" t="s">
        <v>99</v>
      </c>
      <c r="C27" s="61">
        <v>7124</v>
      </c>
      <c r="D27" s="94" t="s">
        <v>206</v>
      </c>
      <c r="E27" s="92" t="s">
        <v>111</v>
      </c>
      <c r="F27" s="96">
        <v>383.31</v>
      </c>
    </row>
    <row r="28" spans="1:6" ht="12.75">
      <c r="A28" s="97">
        <f t="shared" si="0"/>
        <v>21</v>
      </c>
      <c r="B28" s="93" t="s">
        <v>99</v>
      </c>
      <c r="C28" s="61">
        <v>7122</v>
      </c>
      <c r="D28" s="94" t="s">
        <v>112</v>
      </c>
      <c r="E28" s="92" t="s">
        <v>111</v>
      </c>
      <c r="F28" s="96">
        <v>1235.31</v>
      </c>
    </row>
    <row r="29" spans="1:6" ht="12.75">
      <c r="A29" s="97">
        <f t="shared" si="0"/>
        <v>22</v>
      </c>
      <c r="B29" s="93" t="s">
        <v>99</v>
      </c>
      <c r="C29" s="61">
        <v>7120</v>
      </c>
      <c r="D29" s="94" t="s">
        <v>112</v>
      </c>
      <c r="E29" s="92" t="s">
        <v>111</v>
      </c>
      <c r="F29" s="96">
        <v>1281.64</v>
      </c>
    </row>
    <row r="30" spans="1:6" ht="12.75">
      <c r="A30" s="97">
        <f t="shared" si="0"/>
        <v>23</v>
      </c>
      <c r="B30" s="93" t="s">
        <v>99</v>
      </c>
      <c r="C30" s="61">
        <v>7118</v>
      </c>
      <c r="D30" s="94" t="s">
        <v>112</v>
      </c>
      <c r="E30" s="92" t="s">
        <v>111</v>
      </c>
      <c r="F30" s="96">
        <v>11555.49</v>
      </c>
    </row>
    <row r="31" spans="1:6" ht="12.75">
      <c r="A31" s="97">
        <f t="shared" si="0"/>
        <v>24</v>
      </c>
      <c r="B31" s="93" t="s">
        <v>99</v>
      </c>
      <c r="C31" s="61">
        <v>7116</v>
      </c>
      <c r="D31" s="94" t="s">
        <v>112</v>
      </c>
      <c r="E31" s="92" t="s">
        <v>111</v>
      </c>
      <c r="F31" s="96">
        <v>586.83</v>
      </c>
    </row>
    <row r="32" spans="1:6" ht="12.75">
      <c r="A32" s="97">
        <f t="shared" si="0"/>
        <v>25</v>
      </c>
      <c r="B32" s="93" t="s">
        <v>99</v>
      </c>
      <c r="C32" s="61">
        <v>7112</v>
      </c>
      <c r="D32" s="94" t="s">
        <v>113</v>
      </c>
      <c r="E32" s="92" t="s">
        <v>110</v>
      </c>
      <c r="F32" s="96">
        <v>632.35</v>
      </c>
    </row>
    <row r="33" spans="1:6" ht="12.75">
      <c r="A33" s="97">
        <f t="shared" si="0"/>
        <v>26</v>
      </c>
      <c r="B33" s="93" t="s">
        <v>99</v>
      </c>
      <c r="C33" s="61">
        <v>7130</v>
      </c>
      <c r="D33" s="94" t="s">
        <v>100</v>
      </c>
      <c r="E33" s="92" t="s">
        <v>114</v>
      </c>
      <c r="F33" s="96">
        <v>1896.7</v>
      </c>
    </row>
    <row r="34" spans="1:6" ht="12.75">
      <c r="A34" s="97">
        <f t="shared" si="0"/>
        <v>27</v>
      </c>
      <c r="B34" s="93" t="s">
        <v>99</v>
      </c>
      <c r="C34" s="61">
        <v>7113</v>
      </c>
      <c r="D34" s="94" t="s">
        <v>113</v>
      </c>
      <c r="E34" s="92" t="s">
        <v>115</v>
      </c>
      <c r="F34" s="96">
        <v>160.65</v>
      </c>
    </row>
    <row r="35" spans="1:6" ht="12.75">
      <c r="A35" s="97">
        <f t="shared" si="0"/>
        <v>28</v>
      </c>
      <c r="B35" s="93" t="s">
        <v>99</v>
      </c>
      <c r="C35" s="61">
        <v>7125</v>
      </c>
      <c r="D35" s="94" t="s">
        <v>206</v>
      </c>
      <c r="E35" s="92" t="s">
        <v>116</v>
      </c>
      <c r="F35" s="96">
        <v>6.3</v>
      </c>
    </row>
    <row r="36" spans="1:6" ht="12.75">
      <c r="A36" s="97">
        <f t="shared" si="0"/>
        <v>29</v>
      </c>
      <c r="B36" s="93" t="s">
        <v>99</v>
      </c>
      <c r="C36" s="61">
        <v>7123</v>
      </c>
      <c r="D36" s="94" t="s">
        <v>112</v>
      </c>
      <c r="E36" s="92" t="s">
        <v>116</v>
      </c>
      <c r="F36" s="96">
        <v>19.48</v>
      </c>
    </row>
    <row r="37" spans="1:6" ht="12.75">
      <c r="A37" s="97">
        <f t="shared" si="0"/>
        <v>30</v>
      </c>
      <c r="B37" s="93" t="s">
        <v>99</v>
      </c>
      <c r="C37" s="61">
        <v>7121</v>
      </c>
      <c r="D37" s="94" t="s">
        <v>112</v>
      </c>
      <c r="E37" s="92" t="s">
        <v>116</v>
      </c>
      <c r="F37" s="96">
        <v>32.44</v>
      </c>
    </row>
    <row r="38" spans="1:6" ht="12.75">
      <c r="A38" s="97">
        <f t="shared" si="0"/>
        <v>31</v>
      </c>
      <c r="B38" s="93" t="s">
        <v>99</v>
      </c>
      <c r="C38" s="61">
        <v>7117</v>
      </c>
      <c r="D38" s="94" t="s">
        <v>112</v>
      </c>
      <c r="E38" s="92" t="s">
        <v>116</v>
      </c>
      <c r="F38" s="96">
        <v>9.77</v>
      </c>
    </row>
    <row r="39" spans="1:6" ht="12.75">
      <c r="A39" s="97">
        <f t="shared" si="0"/>
        <v>32</v>
      </c>
      <c r="B39" s="93" t="s">
        <v>99</v>
      </c>
      <c r="C39" s="61">
        <v>7119</v>
      </c>
      <c r="D39" s="94" t="s">
        <v>112</v>
      </c>
      <c r="E39" s="92" t="s">
        <v>116</v>
      </c>
      <c r="F39" s="96">
        <v>200.7</v>
      </c>
    </row>
    <row r="40" spans="1:6" ht="12.75">
      <c r="A40" s="97">
        <f t="shared" si="0"/>
        <v>33</v>
      </c>
      <c r="B40" s="93" t="s">
        <v>117</v>
      </c>
      <c r="C40" s="61">
        <v>7523</v>
      </c>
      <c r="D40" s="92" t="s">
        <v>118</v>
      </c>
      <c r="E40" s="92" t="s">
        <v>119</v>
      </c>
      <c r="F40" s="96">
        <v>464.03</v>
      </c>
    </row>
    <row r="41" spans="1:6" ht="12.75">
      <c r="A41" s="97">
        <f t="shared" si="0"/>
        <v>34</v>
      </c>
      <c r="B41" s="93" t="s">
        <v>117</v>
      </c>
      <c r="C41" s="61">
        <v>7525</v>
      </c>
      <c r="D41" s="92" t="s">
        <v>118</v>
      </c>
      <c r="E41" s="92" t="s">
        <v>119</v>
      </c>
      <c r="F41" s="96">
        <v>241.96</v>
      </c>
    </row>
    <row r="42" spans="1:6" ht="12.75">
      <c r="A42" s="97">
        <f t="shared" si="0"/>
        <v>35</v>
      </c>
      <c r="B42" s="93" t="s">
        <v>117</v>
      </c>
      <c r="C42" s="61">
        <v>7527</v>
      </c>
      <c r="D42" s="92" t="s">
        <v>120</v>
      </c>
      <c r="E42" s="92" t="s">
        <v>121</v>
      </c>
      <c r="F42" s="96">
        <v>1744.56</v>
      </c>
    </row>
    <row r="43" spans="1:6" ht="12.75">
      <c r="A43" s="97">
        <f t="shared" si="0"/>
        <v>36</v>
      </c>
      <c r="B43" s="93" t="s">
        <v>117</v>
      </c>
      <c r="C43" s="61">
        <v>7477</v>
      </c>
      <c r="D43" s="92" t="s">
        <v>122</v>
      </c>
      <c r="E43" s="92" t="s">
        <v>123</v>
      </c>
      <c r="F43" s="96">
        <v>1436.92</v>
      </c>
    </row>
    <row r="44" spans="1:6" ht="12.75">
      <c r="A44" s="97">
        <f t="shared" si="0"/>
        <v>37</v>
      </c>
      <c r="B44" s="93" t="s">
        <v>117</v>
      </c>
      <c r="C44" s="61">
        <v>7522</v>
      </c>
      <c r="D44" s="92" t="s">
        <v>124</v>
      </c>
      <c r="E44" s="92" t="s">
        <v>123</v>
      </c>
      <c r="F44" s="96">
        <v>2249.1</v>
      </c>
    </row>
    <row r="45" spans="1:6" ht="12.75">
      <c r="A45" s="97">
        <f t="shared" si="0"/>
        <v>38</v>
      </c>
      <c r="B45" s="93" t="s">
        <v>117</v>
      </c>
      <c r="C45" s="61">
        <v>7524</v>
      </c>
      <c r="D45" s="92" t="s">
        <v>125</v>
      </c>
      <c r="E45" s="92" t="s">
        <v>126</v>
      </c>
      <c r="F45" s="96">
        <v>70.21</v>
      </c>
    </row>
    <row r="46" spans="1:6" ht="12.75">
      <c r="A46" s="97">
        <f t="shared" si="0"/>
        <v>39</v>
      </c>
      <c r="B46" s="93" t="s">
        <v>117</v>
      </c>
      <c r="C46" s="61">
        <v>7526</v>
      </c>
      <c r="D46" s="92" t="s">
        <v>127</v>
      </c>
      <c r="E46" s="92" t="s">
        <v>128</v>
      </c>
      <c r="F46" s="96">
        <v>6076.14</v>
      </c>
    </row>
    <row r="47" spans="1:6" ht="12.75">
      <c r="A47" s="97">
        <f t="shared" si="0"/>
        <v>40</v>
      </c>
      <c r="B47" s="93" t="s">
        <v>117</v>
      </c>
      <c r="C47" s="61">
        <v>7520</v>
      </c>
      <c r="D47" s="92" t="s">
        <v>129</v>
      </c>
      <c r="E47" s="92" t="s">
        <v>130</v>
      </c>
      <c r="F47" s="96">
        <v>309.4</v>
      </c>
    </row>
    <row r="48" spans="1:6" ht="12.75">
      <c r="A48" s="97">
        <f t="shared" si="0"/>
        <v>41</v>
      </c>
      <c r="B48" s="93" t="s">
        <v>117</v>
      </c>
      <c r="C48" s="61">
        <v>7178</v>
      </c>
      <c r="D48" s="92" t="s">
        <v>131</v>
      </c>
      <c r="E48" s="92" t="s">
        <v>91</v>
      </c>
      <c r="F48" s="96">
        <v>2766.66</v>
      </c>
    </row>
    <row r="49" spans="1:6" ht="12.75">
      <c r="A49" s="97">
        <f t="shared" si="0"/>
        <v>42</v>
      </c>
      <c r="B49" s="93" t="s">
        <v>117</v>
      </c>
      <c r="C49" s="61">
        <v>7179</v>
      </c>
      <c r="D49" s="92" t="s">
        <v>131</v>
      </c>
      <c r="E49" s="92" t="s">
        <v>91</v>
      </c>
      <c r="F49" s="96">
        <v>14081.33</v>
      </c>
    </row>
    <row r="50" spans="1:6" ht="13.5" thickBot="1">
      <c r="A50" s="106">
        <f t="shared" si="0"/>
        <v>43</v>
      </c>
      <c r="B50" s="107" t="s">
        <v>117</v>
      </c>
      <c r="C50" s="117">
        <v>7521</v>
      </c>
      <c r="D50" s="108" t="s">
        <v>132</v>
      </c>
      <c r="E50" s="108" t="s">
        <v>133</v>
      </c>
      <c r="F50" s="109">
        <v>418.82</v>
      </c>
    </row>
    <row r="51" spans="1:6" ht="13.5" thickBot="1">
      <c r="A51" s="110"/>
      <c r="B51" s="111"/>
      <c r="C51" s="118"/>
      <c r="D51" s="112"/>
      <c r="E51" s="113" t="s">
        <v>134</v>
      </c>
      <c r="F51" s="114">
        <f>SUM(F8:F50)</f>
        <v>143168.78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67" t="s">
        <v>16</v>
      </c>
      <c r="B3" s="167"/>
      <c r="C3" s="167"/>
      <c r="D3" s="167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168"/>
      <c r="C5" s="168"/>
      <c r="D5" s="168"/>
    </row>
    <row r="6" spans="1:4" ht="12.75">
      <c r="A6" s="22"/>
      <c r="B6" s="24" t="s">
        <v>35</v>
      </c>
      <c r="C6" s="183" t="str">
        <f>personal!G6</f>
        <v>7-11 octombrie 2019</v>
      </c>
      <c r="D6" s="22"/>
    </row>
    <row r="7" ht="13.5" thickBot="1"/>
    <row r="8" spans="1:5" ht="13.5" thickBot="1">
      <c r="A8" s="190" t="s">
        <v>18</v>
      </c>
      <c r="B8" s="191" t="s">
        <v>19</v>
      </c>
      <c r="C8" s="191" t="s">
        <v>20</v>
      </c>
      <c r="D8" s="191" t="s">
        <v>21</v>
      </c>
      <c r="E8" s="192" t="s">
        <v>22</v>
      </c>
    </row>
    <row r="9" spans="1:5" ht="25.5">
      <c r="A9" s="185" t="s">
        <v>207</v>
      </c>
      <c r="B9" s="186">
        <v>6969</v>
      </c>
      <c r="C9" s="187" t="s">
        <v>272</v>
      </c>
      <c r="D9" s="188" t="s">
        <v>271</v>
      </c>
      <c r="E9" s="189">
        <v>100000</v>
      </c>
    </row>
    <row r="10" spans="1:5" ht="13.5" thickBot="1">
      <c r="A10" s="193"/>
      <c r="B10" s="194"/>
      <c r="C10" s="194"/>
      <c r="D10" s="194"/>
      <c r="E10" s="195"/>
    </row>
    <row r="11" spans="1:5" s="179" customFormat="1" ht="13.5" thickBot="1">
      <c r="A11" s="196" t="s">
        <v>23</v>
      </c>
      <c r="B11" s="197"/>
      <c r="C11" s="197"/>
      <c r="D11" s="197"/>
      <c r="E11" s="198">
        <f>SUM(E9:E10)</f>
        <v>100000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55.0039062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67" t="s">
        <v>24</v>
      </c>
      <c r="B3" s="167"/>
      <c r="C3" s="167"/>
      <c r="D3" s="15"/>
    </row>
    <row r="4" spans="1:10" ht="19.5" customHeight="1">
      <c r="A4" s="169" t="s">
        <v>25</v>
      </c>
      <c r="B4" s="169"/>
      <c r="C4" s="169"/>
      <c r="D4" s="169"/>
      <c r="E4" s="16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7-11 octombrie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28" t="s">
        <v>18</v>
      </c>
      <c r="B8" s="29" t="s">
        <v>19</v>
      </c>
      <c r="C8" s="29" t="s">
        <v>20</v>
      </c>
      <c r="D8" s="29" t="s">
        <v>26</v>
      </c>
      <c r="E8" s="30" t="s">
        <v>22</v>
      </c>
    </row>
    <row r="9" spans="1:5" s="20" customFormat="1" ht="25.5">
      <c r="A9" s="199" t="s">
        <v>70</v>
      </c>
      <c r="B9" s="170" t="s">
        <v>268</v>
      </c>
      <c r="C9" s="171" t="s">
        <v>269</v>
      </c>
      <c r="D9" s="173" t="s">
        <v>270</v>
      </c>
      <c r="E9" s="200">
        <v>4341.12</v>
      </c>
    </row>
    <row r="10" spans="1:5" s="20" customFormat="1" ht="12.75">
      <c r="A10" s="33"/>
      <c r="B10" s="31"/>
      <c r="C10" s="32"/>
      <c r="D10" s="32"/>
      <c r="E10" s="34"/>
    </row>
    <row r="11" spans="1:5" s="20" customFormat="1" ht="12.75">
      <c r="A11" s="33"/>
      <c r="B11" s="31"/>
      <c r="C11" s="31"/>
      <c r="D11" s="32"/>
      <c r="E11" s="34"/>
    </row>
    <row r="12" spans="1:5" s="20" customFormat="1" ht="12.75">
      <c r="A12" s="33"/>
      <c r="B12" s="31"/>
      <c r="C12" s="32"/>
      <c r="D12" s="32"/>
      <c r="E12" s="34"/>
    </row>
    <row r="13" spans="1:5" s="20" customFormat="1" ht="12.75">
      <c r="A13" s="33"/>
      <c r="B13" s="31"/>
      <c r="C13" s="32"/>
      <c r="D13" s="32"/>
      <c r="E13" s="34"/>
    </row>
    <row r="14" spans="1:5" s="20" customFormat="1" ht="12.75">
      <c r="A14" s="33"/>
      <c r="B14" s="31"/>
      <c r="C14" s="32"/>
      <c r="D14" s="32"/>
      <c r="E14" s="34"/>
    </row>
    <row r="15" spans="1:5" s="20" customFormat="1" ht="12.75">
      <c r="A15" s="33"/>
      <c r="B15" s="31"/>
      <c r="C15" s="32"/>
      <c r="D15" s="32"/>
      <c r="E15" s="34"/>
    </row>
    <row r="16" spans="1:5" s="20" customFormat="1" ht="12.75">
      <c r="A16" s="33"/>
      <c r="B16" s="31"/>
      <c r="C16" s="32"/>
      <c r="D16" s="32"/>
      <c r="E16" s="34"/>
    </row>
    <row r="17" spans="1:5" s="20" customFormat="1" ht="12.75">
      <c r="A17" s="33"/>
      <c r="B17" s="31"/>
      <c r="C17" s="32"/>
      <c r="D17" s="32"/>
      <c r="E17" s="34"/>
    </row>
    <row r="18" spans="1:5" s="179" customFormat="1" ht="13.5" thickBot="1">
      <c r="A18" s="180" t="s">
        <v>23</v>
      </c>
      <c r="B18" s="181"/>
      <c r="C18" s="181"/>
      <c r="D18" s="181"/>
      <c r="E18" s="182">
        <f>SUM(E9:E17)</f>
        <v>4341.12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75.00390625" style="14" customWidth="1"/>
    <col min="4" max="4" width="35.8515625" style="177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76"/>
    </row>
    <row r="3" spans="1:4" ht="12.75">
      <c r="A3" s="167" t="s">
        <v>24</v>
      </c>
      <c r="B3" s="167"/>
      <c r="C3" s="167"/>
      <c r="D3" s="178"/>
    </row>
    <row r="4" spans="1:10" ht="12.75">
      <c r="A4" s="169" t="s">
        <v>34</v>
      </c>
      <c r="B4" s="169"/>
      <c r="C4" s="169"/>
      <c r="D4" s="169"/>
      <c r="E4" s="16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7-11 octombrie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90" t="s">
        <v>18</v>
      </c>
      <c r="B8" s="191" t="s">
        <v>19</v>
      </c>
      <c r="C8" s="191" t="s">
        <v>20</v>
      </c>
      <c r="D8" s="191" t="s">
        <v>26</v>
      </c>
      <c r="E8" s="192" t="s">
        <v>22</v>
      </c>
    </row>
    <row r="9" spans="1:5" s="20" customFormat="1" ht="12.75">
      <c r="A9" s="204" t="s">
        <v>207</v>
      </c>
      <c r="B9" s="205" t="s">
        <v>208</v>
      </c>
      <c r="C9" s="171" t="s">
        <v>209</v>
      </c>
      <c r="D9" s="206" t="s">
        <v>210</v>
      </c>
      <c r="E9" s="207">
        <v>2948</v>
      </c>
    </row>
    <row r="10" spans="1:5" s="20" customFormat="1" ht="12.75">
      <c r="A10" s="201" t="s">
        <v>207</v>
      </c>
      <c r="B10" s="144" t="s">
        <v>211</v>
      </c>
      <c r="C10" s="174" t="s">
        <v>209</v>
      </c>
      <c r="D10" s="172" t="s">
        <v>210</v>
      </c>
      <c r="E10" s="202">
        <v>54347</v>
      </c>
    </row>
    <row r="11" spans="1:5" s="20" customFormat="1" ht="12.75">
      <c r="A11" s="201" t="s">
        <v>207</v>
      </c>
      <c r="B11" s="144" t="s">
        <v>212</v>
      </c>
      <c r="C11" s="174" t="s">
        <v>209</v>
      </c>
      <c r="D11" s="172" t="s">
        <v>210</v>
      </c>
      <c r="E11" s="202">
        <v>24152</v>
      </c>
    </row>
    <row r="12" spans="1:5" s="20" customFormat="1" ht="12.75">
      <c r="A12" s="201" t="s">
        <v>207</v>
      </c>
      <c r="B12" s="144" t="s">
        <v>213</v>
      </c>
      <c r="C12" s="174" t="s">
        <v>209</v>
      </c>
      <c r="D12" s="172" t="s">
        <v>210</v>
      </c>
      <c r="E12" s="202">
        <v>1047</v>
      </c>
    </row>
    <row r="13" spans="1:5" s="20" customFormat="1" ht="12.75">
      <c r="A13" s="201" t="s">
        <v>207</v>
      </c>
      <c r="B13" s="144" t="s">
        <v>214</v>
      </c>
      <c r="C13" s="174" t="s">
        <v>209</v>
      </c>
      <c r="D13" s="172" t="s">
        <v>210</v>
      </c>
      <c r="E13" s="202">
        <v>854</v>
      </c>
    </row>
    <row r="14" spans="1:5" s="20" customFormat="1" ht="12.75">
      <c r="A14" s="201" t="s">
        <v>207</v>
      </c>
      <c r="B14" s="172" t="s">
        <v>215</v>
      </c>
      <c r="C14" s="174" t="s">
        <v>209</v>
      </c>
      <c r="D14" s="172" t="s">
        <v>210</v>
      </c>
      <c r="E14" s="202">
        <v>392</v>
      </c>
    </row>
    <row r="15" spans="1:5" s="20" customFormat="1" ht="12.75">
      <c r="A15" s="201" t="s">
        <v>207</v>
      </c>
      <c r="B15" s="172" t="s">
        <v>216</v>
      </c>
      <c r="C15" s="174" t="s">
        <v>209</v>
      </c>
      <c r="D15" s="172" t="s">
        <v>210</v>
      </c>
      <c r="E15" s="202">
        <v>309</v>
      </c>
    </row>
    <row r="16" spans="1:5" s="20" customFormat="1" ht="12.75">
      <c r="A16" s="201" t="s">
        <v>207</v>
      </c>
      <c r="B16" s="172" t="s">
        <v>217</v>
      </c>
      <c r="C16" s="174" t="s">
        <v>209</v>
      </c>
      <c r="D16" s="172" t="s">
        <v>210</v>
      </c>
      <c r="E16" s="202">
        <v>25193</v>
      </c>
    </row>
    <row r="17" spans="1:5" s="20" customFormat="1" ht="12.75">
      <c r="A17" s="201" t="s">
        <v>207</v>
      </c>
      <c r="B17" s="172" t="s">
        <v>218</v>
      </c>
      <c r="C17" s="174" t="s">
        <v>209</v>
      </c>
      <c r="D17" s="172" t="s">
        <v>210</v>
      </c>
      <c r="E17" s="202">
        <v>12843</v>
      </c>
    </row>
    <row r="18" spans="1:5" ht="12.75">
      <c r="A18" s="201" t="s">
        <v>207</v>
      </c>
      <c r="B18" s="172" t="s">
        <v>219</v>
      </c>
      <c r="C18" s="174" t="s">
        <v>209</v>
      </c>
      <c r="D18" s="172" t="s">
        <v>210</v>
      </c>
      <c r="E18" s="202">
        <v>3186</v>
      </c>
    </row>
    <row r="19" spans="1:5" ht="12.75">
      <c r="A19" s="201" t="s">
        <v>207</v>
      </c>
      <c r="B19" s="172" t="s">
        <v>220</v>
      </c>
      <c r="C19" s="174" t="s">
        <v>209</v>
      </c>
      <c r="D19" s="172" t="s">
        <v>210</v>
      </c>
      <c r="E19" s="202">
        <v>2132</v>
      </c>
    </row>
    <row r="20" spans="1:5" ht="12.75">
      <c r="A20" s="201" t="s">
        <v>207</v>
      </c>
      <c r="B20" s="172" t="s">
        <v>221</v>
      </c>
      <c r="C20" s="174" t="s">
        <v>209</v>
      </c>
      <c r="D20" s="172" t="s">
        <v>210</v>
      </c>
      <c r="E20" s="202">
        <v>4810</v>
      </c>
    </row>
    <row r="21" spans="1:5" ht="12.75">
      <c r="A21" s="201" t="s">
        <v>207</v>
      </c>
      <c r="B21" s="172" t="s">
        <v>222</v>
      </c>
      <c r="C21" s="174" t="s">
        <v>209</v>
      </c>
      <c r="D21" s="172" t="s">
        <v>210</v>
      </c>
      <c r="E21" s="202">
        <v>1762</v>
      </c>
    </row>
    <row r="22" spans="1:5" ht="12.75">
      <c r="A22" s="201" t="s">
        <v>207</v>
      </c>
      <c r="B22" s="172" t="s">
        <v>223</v>
      </c>
      <c r="C22" s="174" t="s">
        <v>224</v>
      </c>
      <c r="D22" s="172" t="s">
        <v>210</v>
      </c>
      <c r="E22" s="202">
        <v>16395</v>
      </c>
    </row>
    <row r="23" spans="1:5" ht="12.75">
      <c r="A23" s="201" t="s">
        <v>207</v>
      </c>
      <c r="B23" s="172" t="s">
        <v>225</v>
      </c>
      <c r="C23" s="174" t="s">
        <v>224</v>
      </c>
      <c r="D23" s="172" t="s">
        <v>210</v>
      </c>
      <c r="E23" s="202">
        <v>302332</v>
      </c>
    </row>
    <row r="24" spans="1:5" ht="12.75">
      <c r="A24" s="201" t="s">
        <v>207</v>
      </c>
      <c r="B24" s="172" t="s">
        <v>226</v>
      </c>
      <c r="C24" s="174" t="s">
        <v>224</v>
      </c>
      <c r="D24" s="172" t="s">
        <v>210</v>
      </c>
      <c r="E24" s="202">
        <v>132585</v>
      </c>
    </row>
    <row r="25" spans="1:5" ht="12.75">
      <c r="A25" s="201" t="s">
        <v>207</v>
      </c>
      <c r="B25" s="172" t="s">
        <v>227</v>
      </c>
      <c r="C25" s="174" t="s">
        <v>224</v>
      </c>
      <c r="D25" s="172" t="s">
        <v>210</v>
      </c>
      <c r="E25" s="202">
        <v>5601</v>
      </c>
    </row>
    <row r="26" spans="1:5" ht="12.75">
      <c r="A26" s="201" t="s">
        <v>207</v>
      </c>
      <c r="B26" s="172" t="s">
        <v>228</v>
      </c>
      <c r="C26" s="174" t="s">
        <v>224</v>
      </c>
      <c r="D26" s="172" t="s">
        <v>210</v>
      </c>
      <c r="E26" s="202">
        <v>4719</v>
      </c>
    </row>
    <row r="27" spans="1:5" ht="12.75">
      <c r="A27" s="201" t="s">
        <v>207</v>
      </c>
      <c r="B27" s="172" t="s">
        <v>229</v>
      </c>
      <c r="C27" s="174" t="s">
        <v>224</v>
      </c>
      <c r="D27" s="172" t="s">
        <v>210</v>
      </c>
      <c r="E27" s="202">
        <v>2182</v>
      </c>
    </row>
    <row r="28" spans="1:5" ht="12.75">
      <c r="A28" s="201" t="s">
        <v>207</v>
      </c>
      <c r="B28" s="172" t="s">
        <v>230</v>
      </c>
      <c r="C28" s="174" t="s">
        <v>224</v>
      </c>
      <c r="D28" s="172" t="s">
        <v>210</v>
      </c>
      <c r="E28" s="202">
        <v>1694</v>
      </c>
    </row>
    <row r="29" spans="1:5" ht="12.75">
      <c r="A29" s="201" t="s">
        <v>207</v>
      </c>
      <c r="B29" s="172" t="s">
        <v>231</v>
      </c>
      <c r="C29" s="174" t="s">
        <v>224</v>
      </c>
      <c r="D29" s="172" t="s">
        <v>210</v>
      </c>
      <c r="E29" s="202">
        <v>138928</v>
      </c>
    </row>
    <row r="30" spans="1:5" ht="12.75">
      <c r="A30" s="201" t="s">
        <v>207</v>
      </c>
      <c r="B30" s="172" t="s">
        <v>232</v>
      </c>
      <c r="C30" s="174" t="s">
        <v>224</v>
      </c>
      <c r="D30" s="172" t="s">
        <v>210</v>
      </c>
      <c r="E30" s="202">
        <v>70531</v>
      </c>
    </row>
    <row r="31" spans="1:5" ht="12.75">
      <c r="A31" s="201" t="s">
        <v>207</v>
      </c>
      <c r="B31" s="172" t="s">
        <v>233</v>
      </c>
      <c r="C31" s="174" t="s">
        <v>224</v>
      </c>
      <c r="D31" s="172" t="s">
        <v>210</v>
      </c>
      <c r="E31" s="202">
        <v>17598</v>
      </c>
    </row>
    <row r="32" spans="1:5" ht="12.75">
      <c r="A32" s="201" t="s">
        <v>207</v>
      </c>
      <c r="B32" s="172" t="s">
        <v>234</v>
      </c>
      <c r="C32" s="174" t="s">
        <v>224</v>
      </c>
      <c r="D32" s="172" t="s">
        <v>210</v>
      </c>
      <c r="E32" s="202">
        <v>11741</v>
      </c>
    </row>
    <row r="33" spans="1:5" ht="12.75">
      <c r="A33" s="201" t="s">
        <v>207</v>
      </c>
      <c r="B33" s="172" t="s">
        <v>235</v>
      </c>
      <c r="C33" s="174" t="s">
        <v>224</v>
      </c>
      <c r="D33" s="172" t="s">
        <v>210</v>
      </c>
      <c r="E33" s="202">
        <v>26490</v>
      </c>
    </row>
    <row r="34" spans="1:5" ht="12.75">
      <c r="A34" s="201" t="s">
        <v>207</v>
      </c>
      <c r="B34" s="172" t="s">
        <v>236</v>
      </c>
      <c r="C34" s="174" t="s">
        <v>224</v>
      </c>
      <c r="D34" s="172" t="s">
        <v>210</v>
      </c>
      <c r="E34" s="202">
        <v>8636</v>
      </c>
    </row>
    <row r="35" spans="1:5" ht="12.75">
      <c r="A35" s="201" t="s">
        <v>207</v>
      </c>
      <c r="B35" s="172" t="s">
        <v>237</v>
      </c>
      <c r="C35" s="174" t="s">
        <v>224</v>
      </c>
      <c r="D35" s="172" t="s">
        <v>210</v>
      </c>
      <c r="E35" s="202">
        <v>3568</v>
      </c>
    </row>
    <row r="36" spans="1:5" ht="12.75">
      <c r="A36" s="201" t="s">
        <v>207</v>
      </c>
      <c r="B36" s="172" t="s">
        <v>238</v>
      </c>
      <c r="C36" s="174" t="s">
        <v>224</v>
      </c>
      <c r="D36" s="172" t="s">
        <v>210</v>
      </c>
      <c r="E36" s="202">
        <v>77</v>
      </c>
    </row>
    <row r="37" spans="1:5" ht="12.75">
      <c r="A37" s="201" t="s">
        <v>207</v>
      </c>
      <c r="B37" s="172" t="s">
        <v>239</v>
      </c>
      <c r="C37" s="174" t="s">
        <v>224</v>
      </c>
      <c r="D37" s="172" t="s">
        <v>210</v>
      </c>
      <c r="E37" s="202">
        <v>216</v>
      </c>
    </row>
    <row r="38" spans="1:5" ht="12.75">
      <c r="A38" s="201" t="s">
        <v>207</v>
      </c>
      <c r="B38" s="172" t="s">
        <v>240</v>
      </c>
      <c r="C38" s="174" t="s">
        <v>224</v>
      </c>
      <c r="D38" s="172" t="s">
        <v>210</v>
      </c>
      <c r="E38" s="202">
        <v>50</v>
      </c>
    </row>
    <row r="39" spans="1:5" ht="12.75">
      <c r="A39" s="201" t="s">
        <v>207</v>
      </c>
      <c r="B39" s="172" t="s">
        <v>241</v>
      </c>
      <c r="C39" s="174" t="s">
        <v>224</v>
      </c>
      <c r="D39" s="172" t="s">
        <v>210</v>
      </c>
      <c r="E39" s="202">
        <v>100</v>
      </c>
    </row>
    <row r="40" spans="1:5" ht="12.75">
      <c r="A40" s="201" t="s">
        <v>207</v>
      </c>
      <c r="B40" s="172" t="s">
        <v>242</v>
      </c>
      <c r="C40" s="174" t="s">
        <v>224</v>
      </c>
      <c r="D40" s="172" t="s">
        <v>210</v>
      </c>
      <c r="E40" s="202">
        <v>60</v>
      </c>
    </row>
    <row r="41" spans="1:5" ht="12.75">
      <c r="A41" s="201" t="s">
        <v>207</v>
      </c>
      <c r="B41" s="172" t="s">
        <v>243</v>
      </c>
      <c r="C41" s="174" t="s">
        <v>224</v>
      </c>
      <c r="D41" s="172" t="s">
        <v>210</v>
      </c>
      <c r="E41" s="202">
        <v>100</v>
      </c>
    </row>
    <row r="42" spans="1:5" ht="12.75">
      <c r="A42" s="201" t="s">
        <v>207</v>
      </c>
      <c r="B42" s="172" t="s">
        <v>244</v>
      </c>
      <c r="C42" s="174" t="s">
        <v>224</v>
      </c>
      <c r="D42" s="172" t="s">
        <v>210</v>
      </c>
      <c r="E42" s="202">
        <v>50</v>
      </c>
    </row>
    <row r="43" spans="1:5" ht="12.75">
      <c r="A43" s="201" t="s">
        <v>207</v>
      </c>
      <c r="B43" s="172" t="s">
        <v>245</v>
      </c>
      <c r="C43" s="174" t="s">
        <v>224</v>
      </c>
      <c r="D43" s="172" t="s">
        <v>210</v>
      </c>
      <c r="E43" s="202">
        <v>100</v>
      </c>
    </row>
    <row r="44" spans="1:5" ht="12.75">
      <c r="A44" s="201" t="s">
        <v>207</v>
      </c>
      <c r="B44" s="172" t="s">
        <v>246</v>
      </c>
      <c r="C44" s="174" t="s">
        <v>224</v>
      </c>
      <c r="D44" s="172" t="s">
        <v>210</v>
      </c>
      <c r="E44" s="202">
        <v>300</v>
      </c>
    </row>
    <row r="45" spans="1:5" ht="12.75">
      <c r="A45" s="201" t="s">
        <v>207</v>
      </c>
      <c r="B45" s="172" t="s">
        <v>247</v>
      </c>
      <c r="C45" s="174" t="s">
        <v>224</v>
      </c>
      <c r="D45" s="172" t="s">
        <v>210</v>
      </c>
      <c r="E45" s="202">
        <v>1000</v>
      </c>
    </row>
    <row r="46" spans="1:5" ht="12.75">
      <c r="A46" s="201" t="s">
        <v>207</v>
      </c>
      <c r="B46" s="172" t="s">
        <v>248</v>
      </c>
      <c r="C46" s="174" t="s">
        <v>249</v>
      </c>
      <c r="D46" s="172" t="s">
        <v>210</v>
      </c>
      <c r="E46" s="202">
        <v>4395</v>
      </c>
    </row>
    <row r="47" spans="1:5" ht="12.75">
      <c r="A47" s="201" t="s">
        <v>207</v>
      </c>
      <c r="B47" s="172" t="s">
        <v>250</v>
      </c>
      <c r="C47" s="174" t="s">
        <v>249</v>
      </c>
      <c r="D47" s="172" t="s">
        <v>210</v>
      </c>
      <c r="E47" s="202">
        <v>83456</v>
      </c>
    </row>
    <row r="48" spans="1:5" ht="12.75">
      <c r="A48" s="201" t="s">
        <v>207</v>
      </c>
      <c r="B48" s="172" t="s">
        <v>251</v>
      </c>
      <c r="C48" s="174" t="s">
        <v>249</v>
      </c>
      <c r="D48" s="172" t="s">
        <v>210</v>
      </c>
      <c r="E48" s="202">
        <v>75945</v>
      </c>
    </row>
    <row r="49" spans="1:5" ht="12.75">
      <c r="A49" s="201" t="s">
        <v>207</v>
      </c>
      <c r="B49" s="172" t="s">
        <v>252</v>
      </c>
      <c r="C49" s="174" t="s">
        <v>249</v>
      </c>
      <c r="D49" s="172" t="s">
        <v>210</v>
      </c>
      <c r="E49" s="202">
        <v>298</v>
      </c>
    </row>
    <row r="50" spans="1:5" ht="12.75">
      <c r="A50" s="201" t="s">
        <v>207</v>
      </c>
      <c r="B50" s="172" t="s">
        <v>253</v>
      </c>
      <c r="C50" s="174" t="s">
        <v>249</v>
      </c>
      <c r="D50" s="172" t="s">
        <v>210</v>
      </c>
      <c r="E50" s="202">
        <v>4422</v>
      </c>
    </row>
    <row r="51" spans="1:5" ht="12.75">
      <c r="A51" s="201" t="s">
        <v>207</v>
      </c>
      <c r="B51" s="172" t="s">
        <v>254</v>
      </c>
      <c r="C51" s="174" t="s">
        <v>249</v>
      </c>
      <c r="D51" s="172" t="s">
        <v>210</v>
      </c>
      <c r="E51" s="202">
        <v>5413</v>
      </c>
    </row>
    <row r="52" spans="1:5" ht="12.75">
      <c r="A52" s="201" t="s">
        <v>207</v>
      </c>
      <c r="B52" s="172" t="s">
        <v>255</v>
      </c>
      <c r="C52" s="174" t="s">
        <v>249</v>
      </c>
      <c r="D52" s="172" t="s">
        <v>210</v>
      </c>
      <c r="E52" s="202">
        <v>18736</v>
      </c>
    </row>
    <row r="53" spans="1:5" ht="12.75">
      <c r="A53" s="201" t="s">
        <v>207</v>
      </c>
      <c r="B53" s="172" t="s">
        <v>256</v>
      </c>
      <c r="C53" s="174" t="s">
        <v>249</v>
      </c>
      <c r="D53" s="172" t="s">
        <v>210</v>
      </c>
      <c r="E53" s="202">
        <v>17319</v>
      </c>
    </row>
    <row r="54" spans="1:5" ht="12.75">
      <c r="A54" s="201" t="s">
        <v>207</v>
      </c>
      <c r="B54" s="172" t="s">
        <v>257</v>
      </c>
      <c r="C54" s="174" t="s">
        <v>249</v>
      </c>
      <c r="D54" s="172" t="s">
        <v>210</v>
      </c>
      <c r="E54" s="202">
        <v>405</v>
      </c>
    </row>
    <row r="55" spans="1:5" ht="12.75">
      <c r="A55" s="201" t="s">
        <v>207</v>
      </c>
      <c r="B55" s="172" t="s">
        <v>258</v>
      </c>
      <c r="C55" s="174" t="s">
        <v>249</v>
      </c>
      <c r="D55" s="172" t="s">
        <v>210</v>
      </c>
      <c r="E55" s="202">
        <v>11</v>
      </c>
    </row>
    <row r="56" spans="1:5" ht="12.75">
      <c r="A56" s="201" t="s">
        <v>207</v>
      </c>
      <c r="B56" s="172" t="s">
        <v>259</v>
      </c>
      <c r="C56" s="174" t="s">
        <v>249</v>
      </c>
      <c r="D56" s="172" t="s">
        <v>210</v>
      </c>
      <c r="E56" s="202">
        <v>85</v>
      </c>
    </row>
    <row r="57" spans="1:5" ht="12.75">
      <c r="A57" s="201" t="s">
        <v>207</v>
      </c>
      <c r="B57" s="172" t="s">
        <v>260</v>
      </c>
      <c r="C57" s="174" t="s">
        <v>249</v>
      </c>
      <c r="D57" s="172" t="s">
        <v>210</v>
      </c>
      <c r="E57" s="202">
        <v>2889</v>
      </c>
    </row>
    <row r="58" spans="1:5" ht="12.75">
      <c r="A58" s="203" t="s">
        <v>75</v>
      </c>
      <c r="B58" s="172" t="s">
        <v>261</v>
      </c>
      <c r="C58" s="174" t="s">
        <v>262</v>
      </c>
      <c r="D58" s="175" t="s">
        <v>263</v>
      </c>
      <c r="E58" s="202">
        <v>205.46</v>
      </c>
    </row>
    <row r="59" spans="1:5" ht="12.75">
      <c r="A59" s="203" t="s">
        <v>75</v>
      </c>
      <c r="B59" s="172" t="s">
        <v>264</v>
      </c>
      <c r="C59" s="174" t="s">
        <v>265</v>
      </c>
      <c r="D59" s="175" t="s">
        <v>263</v>
      </c>
      <c r="E59" s="202">
        <v>1136.94</v>
      </c>
    </row>
    <row r="60" spans="1:5" ht="13.5" thickBot="1">
      <c r="A60" s="208" t="s">
        <v>75</v>
      </c>
      <c r="B60" s="209" t="s">
        <v>266</v>
      </c>
      <c r="C60" s="210" t="s">
        <v>267</v>
      </c>
      <c r="D60" s="211" t="s">
        <v>263</v>
      </c>
      <c r="E60" s="212">
        <v>287.9</v>
      </c>
    </row>
    <row r="61" spans="1:5" s="179" customFormat="1" ht="13.5" thickBot="1">
      <c r="A61" s="196" t="s">
        <v>23</v>
      </c>
      <c r="B61" s="213"/>
      <c r="C61" s="197"/>
      <c r="D61" s="213"/>
      <c r="E61" s="198">
        <f>SUM(E9:E60)</f>
        <v>1094032.2999999998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23">
      <selection activeCell="L77" sqref="L77"/>
    </sheetView>
  </sheetViews>
  <sheetFormatPr defaultColWidth="10.421875" defaultRowHeight="12.75"/>
  <cols>
    <col min="1" max="1" width="9.421875" style="136" customWidth="1"/>
    <col min="2" max="2" width="17.28125" style="136" customWidth="1"/>
    <col min="3" max="3" width="14.7109375" style="136" customWidth="1"/>
    <col min="4" max="4" width="24.7109375" style="136" customWidth="1"/>
    <col min="5" max="5" width="46.421875" style="136" customWidth="1"/>
    <col min="6" max="6" width="15.00390625" style="136" customWidth="1"/>
    <col min="7" max="16384" width="10.421875" style="136" customWidth="1"/>
  </cols>
  <sheetData>
    <row r="1" spans="1:6" ht="12.75">
      <c r="A1" s="6" t="s">
        <v>27</v>
      </c>
      <c r="B1" s="135"/>
      <c r="C1" s="7"/>
      <c r="D1" s="7"/>
      <c r="E1" s="135"/>
      <c r="F1" s="135"/>
    </row>
    <row r="2" spans="2:6" ht="12.75">
      <c r="B2" s="135"/>
      <c r="C2" s="135"/>
      <c r="D2" s="135"/>
      <c r="E2" s="135"/>
      <c r="F2" s="135"/>
    </row>
    <row r="3" spans="1:6" ht="12.75">
      <c r="A3" s="6" t="s">
        <v>28</v>
      </c>
      <c r="B3" s="7"/>
      <c r="C3" s="135"/>
      <c r="D3" s="7"/>
      <c r="E3" s="137"/>
      <c r="F3" s="135"/>
    </row>
    <row r="4" spans="1:6" ht="12.75">
      <c r="A4" s="6" t="s">
        <v>29</v>
      </c>
      <c r="B4" s="7"/>
      <c r="C4" s="135"/>
      <c r="D4" s="7"/>
      <c r="E4" s="135"/>
      <c r="F4" s="7"/>
    </row>
    <row r="5" spans="1:6" ht="12.75">
      <c r="A5" s="135"/>
      <c r="B5" s="7"/>
      <c r="C5" s="135"/>
      <c r="D5" s="135"/>
      <c r="E5" s="135"/>
      <c r="F5" s="135"/>
    </row>
    <row r="6" spans="1:6" ht="12.75">
      <c r="A6" s="135"/>
      <c r="B6" s="9"/>
      <c r="C6" s="24" t="s">
        <v>35</v>
      </c>
      <c r="D6" s="66" t="str">
        <f>personal!G6</f>
        <v>7-11 octombrie 2019</v>
      </c>
      <c r="E6" s="135"/>
      <c r="F6" s="135"/>
    </row>
    <row r="7" spans="1:6" ht="13.5" thickBot="1">
      <c r="A7" s="135"/>
      <c r="B7" s="135"/>
      <c r="C7" s="135"/>
      <c r="D7" s="135"/>
      <c r="E7" s="135"/>
      <c r="F7" s="135"/>
    </row>
    <row r="8" spans="1:6" ht="51.75" thickBot="1">
      <c r="A8" s="122" t="s">
        <v>9</v>
      </c>
      <c r="B8" s="123" t="s">
        <v>10</v>
      </c>
      <c r="C8" s="124" t="s">
        <v>11</v>
      </c>
      <c r="D8" s="123" t="s">
        <v>30</v>
      </c>
      <c r="E8" s="123" t="s">
        <v>31</v>
      </c>
      <c r="F8" s="125" t="s">
        <v>32</v>
      </c>
    </row>
    <row r="9" spans="1:6" ht="12.75">
      <c r="A9" s="138">
        <v>1</v>
      </c>
      <c r="B9" s="139" t="s">
        <v>70</v>
      </c>
      <c r="C9" s="139">
        <v>32754</v>
      </c>
      <c r="D9" s="140" t="s">
        <v>71</v>
      </c>
      <c r="E9" s="141" t="s">
        <v>72</v>
      </c>
      <c r="F9" s="142">
        <v>1000</v>
      </c>
    </row>
    <row r="10" spans="1:6" ht="12.75">
      <c r="A10" s="143">
        <v>2</v>
      </c>
      <c r="B10" s="144" t="s">
        <v>73</v>
      </c>
      <c r="C10" s="144">
        <v>32774</v>
      </c>
      <c r="D10" s="145" t="s">
        <v>71</v>
      </c>
      <c r="E10" s="146" t="s">
        <v>74</v>
      </c>
      <c r="F10" s="147">
        <v>500</v>
      </c>
    </row>
    <row r="11" spans="1:6" ht="12.75">
      <c r="A11" s="143">
        <v>3</v>
      </c>
      <c r="B11" s="144" t="s">
        <v>75</v>
      </c>
      <c r="C11" s="144">
        <v>32779</v>
      </c>
      <c r="D11" s="145" t="s">
        <v>71</v>
      </c>
      <c r="E11" s="146" t="s">
        <v>76</v>
      </c>
      <c r="F11" s="147">
        <v>1500</v>
      </c>
    </row>
    <row r="12" spans="1:6" ht="12.75">
      <c r="A12" s="143">
        <v>4</v>
      </c>
      <c r="B12" s="144" t="s">
        <v>75</v>
      </c>
      <c r="C12" s="144">
        <v>32780</v>
      </c>
      <c r="D12" s="145" t="s">
        <v>71</v>
      </c>
      <c r="E12" s="146" t="s">
        <v>76</v>
      </c>
      <c r="F12" s="147">
        <v>1500</v>
      </c>
    </row>
    <row r="13" spans="1:256" ht="12.75">
      <c r="A13" s="143">
        <v>5</v>
      </c>
      <c r="B13" s="62">
        <v>43745</v>
      </c>
      <c r="C13" s="63">
        <v>32733</v>
      </c>
      <c r="D13" s="63" t="s">
        <v>135</v>
      </c>
      <c r="E13" s="64" t="s">
        <v>136</v>
      </c>
      <c r="F13" s="119">
        <v>100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6" ht="12.75">
      <c r="A14" s="143">
        <v>6</v>
      </c>
      <c r="B14" s="62">
        <v>43745</v>
      </c>
      <c r="C14" s="63">
        <v>32734</v>
      </c>
      <c r="D14" s="63" t="s">
        <v>135</v>
      </c>
      <c r="E14" s="64" t="s">
        <v>137</v>
      </c>
      <c r="F14" s="119">
        <v>400</v>
      </c>
    </row>
    <row r="15" spans="1:6" ht="12.75">
      <c r="A15" s="143">
        <v>7</v>
      </c>
      <c r="B15" s="62">
        <v>43745</v>
      </c>
      <c r="C15" s="63">
        <v>32738</v>
      </c>
      <c r="D15" s="63" t="s">
        <v>77</v>
      </c>
      <c r="E15" s="64" t="s">
        <v>138</v>
      </c>
      <c r="F15" s="119">
        <v>1517.1</v>
      </c>
    </row>
    <row r="16" spans="1:6" ht="12.75">
      <c r="A16" s="143">
        <v>8</v>
      </c>
      <c r="B16" s="62">
        <v>43745</v>
      </c>
      <c r="C16" s="63">
        <v>32739</v>
      </c>
      <c r="D16" s="63" t="s">
        <v>77</v>
      </c>
      <c r="E16" s="64" t="s">
        <v>139</v>
      </c>
      <c r="F16" s="119">
        <v>3025</v>
      </c>
    </row>
    <row r="17" spans="1:6" ht="12.75">
      <c r="A17" s="143">
        <v>9</v>
      </c>
      <c r="B17" s="62">
        <v>43745</v>
      </c>
      <c r="C17" s="63">
        <v>32740</v>
      </c>
      <c r="D17" s="63" t="s">
        <v>77</v>
      </c>
      <c r="E17" s="64" t="s">
        <v>140</v>
      </c>
      <c r="F17" s="119">
        <v>500</v>
      </c>
    </row>
    <row r="18" spans="1:6" ht="12.75">
      <c r="A18" s="143">
        <v>10</v>
      </c>
      <c r="B18" s="62">
        <v>43745</v>
      </c>
      <c r="C18" s="63">
        <v>32741</v>
      </c>
      <c r="D18" s="63" t="s">
        <v>83</v>
      </c>
      <c r="E18" s="64" t="s">
        <v>141</v>
      </c>
      <c r="F18" s="119">
        <v>2200</v>
      </c>
    </row>
    <row r="19" spans="1:6" ht="12.75">
      <c r="A19" s="143">
        <v>11</v>
      </c>
      <c r="B19" s="62">
        <v>43745</v>
      </c>
      <c r="C19" s="63">
        <v>32735</v>
      </c>
      <c r="D19" s="63" t="s">
        <v>77</v>
      </c>
      <c r="E19" s="64" t="s">
        <v>142</v>
      </c>
      <c r="F19" s="119">
        <v>1170</v>
      </c>
    </row>
    <row r="20" spans="1:6" ht="12.75">
      <c r="A20" s="143">
        <v>12</v>
      </c>
      <c r="B20" s="62">
        <v>43745</v>
      </c>
      <c r="C20" s="63">
        <v>32730</v>
      </c>
      <c r="D20" s="63" t="s">
        <v>83</v>
      </c>
      <c r="E20" s="64" t="s">
        <v>143</v>
      </c>
      <c r="F20" s="119">
        <v>15000</v>
      </c>
    </row>
    <row r="21" spans="1:6" ht="12.75">
      <c r="A21" s="143">
        <v>13</v>
      </c>
      <c r="B21" s="62">
        <v>43745</v>
      </c>
      <c r="C21" s="63">
        <v>32731</v>
      </c>
      <c r="D21" s="63" t="s">
        <v>83</v>
      </c>
      <c r="E21" s="64" t="s">
        <v>144</v>
      </c>
      <c r="F21" s="119">
        <v>3926.04</v>
      </c>
    </row>
    <row r="22" spans="1:6" ht="12.75">
      <c r="A22" s="143">
        <v>14</v>
      </c>
      <c r="B22" s="62">
        <v>43745</v>
      </c>
      <c r="C22" s="63">
        <v>32732</v>
      </c>
      <c r="D22" s="63" t="s">
        <v>83</v>
      </c>
      <c r="E22" s="64" t="s">
        <v>145</v>
      </c>
      <c r="F22" s="119">
        <v>1540</v>
      </c>
    </row>
    <row r="23" spans="1:6" ht="25.5">
      <c r="A23" s="143">
        <v>15</v>
      </c>
      <c r="B23" s="62">
        <v>43745</v>
      </c>
      <c r="C23" s="63">
        <v>6950</v>
      </c>
      <c r="D23" s="63" t="s">
        <v>81</v>
      </c>
      <c r="E23" s="64" t="s">
        <v>146</v>
      </c>
      <c r="F23" s="119">
        <v>2000000</v>
      </c>
    </row>
    <row r="24" spans="1:6" ht="12.75">
      <c r="A24" s="143">
        <v>16</v>
      </c>
      <c r="B24" s="62">
        <v>43746</v>
      </c>
      <c r="C24" s="63">
        <v>32770</v>
      </c>
      <c r="D24" s="63" t="s">
        <v>77</v>
      </c>
      <c r="E24" s="64" t="s">
        <v>147</v>
      </c>
      <c r="F24" s="119">
        <v>2231.18</v>
      </c>
    </row>
    <row r="25" spans="1:6" ht="12.75">
      <c r="A25" s="143">
        <v>17</v>
      </c>
      <c r="B25" s="62">
        <v>43746</v>
      </c>
      <c r="C25" s="63">
        <v>32760</v>
      </c>
      <c r="D25" s="63" t="s">
        <v>83</v>
      </c>
      <c r="E25" s="64" t="s">
        <v>148</v>
      </c>
      <c r="F25" s="119">
        <v>2250</v>
      </c>
    </row>
    <row r="26" spans="1:6" ht="12.75">
      <c r="A26" s="143">
        <v>18</v>
      </c>
      <c r="B26" s="62">
        <v>43746</v>
      </c>
      <c r="C26" s="63">
        <v>32761</v>
      </c>
      <c r="D26" s="63" t="s">
        <v>77</v>
      </c>
      <c r="E26" s="64" t="s">
        <v>149</v>
      </c>
      <c r="F26" s="120">
        <v>3240</v>
      </c>
    </row>
    <row r="27" spans="1:6" ht="12.75">
      <c r="A27" s="143">
        <v>19</v>
      </c>
      <c r="B27" s="62">
        <v>43746</v>
      </c>
      <c r="C27" s="63">
        <v>32742</v>
      </c>
      <c r="D27" s="63" t="s">
        <v>83</v>
      </c>
      <c r="E27" s="64" t="s">
        <v>150</v>
      </c>
      <c r="F27" s="119">
        <v>3898.46</v>
      </c>
    </row>
    <row r="28" spans="1:6" ht="12.75">
      <c r="A28" s="143">
        <v>20</v>
      </c>
      <c r="B28" s="62">
        <v>43746</v>
      </c>
      <c r="C28" s="63">
        <v>32743</v>
      </c>
      <c r="D28" s="63" t="s">
        <v>77</v>
      </c>
      <c r="E28" s="64" t="s">
        <v>151</v>
      </c>
      <c r="F28" s="119">
        <v>500</v>
      </c>
    </row>
    <row r="29" spans="1:6" ht="12.75">
      <c r="A29" s="143">
        <v>21</v>
      </c>
      <c r="B29" s="62">
        <v>43746</v>
      </c>
      <c r="C29" s="63">
        <v>32744</v>
      </c>
      <c r="D29" s="63" t="s">
        <v>77</v>
      </c>
      <c r="E29" s="64" t="s">
        <v>152</v>
      </c>
      <c r="F29" s="119">
        <v>1267.35</v>
      </c>
    </row>
    <row r="30" spans="1:6" ht="12.75">
      <c r="A30" s="143">
        <v>22</v>
      </c>
      <c r="B30" s="62">
        <v>43746</v>
      </c>
      <c r="C30" s="63">
        <v>32745</v>
      </c>
      <c r="D30" s="63" t="s">
        <v>77</v>
      </c>
      <c r="E30" s="64" t="s">
        <v>153</v>
      </c>
      <c r="F30" s="119">
        <v>198</v>
      </c>
    </row>
    <row r="31" spans="1:6" ht="12.75">
      <c r="A31" s="143">
        <v>23</v>
      </c>
      <c r="B31" s="62">
        <v>43746</v>
      </c>
      <c r="C31" s="63">
        <v>32746</v>
      </c>
      <c r="D31" s="63" t="s">
        <v>77</v>
      </c>
      <c r="E31" s="64" t="s">
        <v>154</v>
      </c>
      <c r="F31" s="119">
        <v>1000</v>
      </c>
    </row>
    <row r="32" spans="1:6" ht="12.75">
      <c r="A32" s="143">
        <v>24</v>
      </c>
      <c r="B32" s="62">
        <v>43746</v>
      </c>
      <c r="C32" s="63">
        <v>32747</v>
      </c>
      <c r="D32" s="63" t="s">
        <v>77</v>
      </c>
      <c r="E32" s="64" t="s">
        <v>155</v>
      </c>
      <c r="F32" s="119">
        <v>3050</v>
      </c>
    </row>
    <row r="33" spans="1:6" ht="12.75">
      <c r="A33" s="143">
        <v>25</v>
      </c>
      <c r="B33" s="62">
        <v>43746</v>
      </c>
      <c r="C33" s="63">
        <v>32748</v>
      </c>
      <c r="D33" s="63" t="s">
        <v>83</v>
      </c>
      <c r="E33" s="64" t="s">
        <v>156</v>
      </c>
      <c r="F33" s="119">
        <v>17294.66</v>
      </c>
    </row>
    <row r="34" spans="1:6" ht="12.75">
      <c r="A34" s="143">
        <v>26</v>
      </c>
      <c r="B34" s="62">
        <v>43746</v>
      </c>
      <c r="C34" s="63">
        <v>32749</v>
      </c>
      <c r="D34" s="63" t="s">
        <v>77</v>
      </c>
      <c r="E34" s="64" t="s">
        <v>157</v>
      </c>
      <c r="F34" s="119">
        <v>1050</v>
      </c>
    </row>
    <row r="35" spans="1:6" ht="12.75">
      <c r="A35" s="143">
        <v>27</v>
      </c>
      <c r="B35" s="62">
        <v>43746</v>
      </c>
      <c r="C35" s="63">
        <v>32750</v>
      </c>
      <c r="D35" s="63" t="s">
        <v>77</v>
      </c>
      <c r="E35" s="64" t="s">
        <v>158</v>
      </c>
      <c r="F35" s="119">
        <v>2000</v>
      </c>
    </row>
    <row r="36" spans="1:6" ht="12.75">
      <c r="A36" s="143">
        <v>28</v>
      </c>
      <c r="B36" s="62">
        <v>43746</v>
      </c>
      <c r="C36" s="63">
        <v>32751</v>
      </c>
      <c r="D36" s="63" t="s">
        <v>77</v>
      </c>
      <c r="E36" s="64" t="s">
        <v>159</v>
      </c>
      <c r="F36" s="119">
        <v>6100</v>
      </c>
    </row>
    <row r="37" spans="1:6" ht="12.75">
      <c r="A37" s="143">
        <v>29</v>
      </c>
      <c r="B37" s="62">
        <v>43746</v>
      </c>
      <c r="C37" s="63">
        <v>32762</v>
      </c>
      <c r="D37" s="63" t="s">
        <v>135</v>
      </c>
      <c r="E37" s="64" t="s">
        <v>160</v>
      </c>
      <c r="F37" s="121">
        <v>100</v>
      </c>
    </row>
    <row r="38" spans="1:6" ht="12.75">
      <c r="A38" s="143">
        <v>30</v>
      </c>
      <c r="B38" s="62">
        <v>43746</v>
      </c>
      <c r="C38" s="63">
        <v>32763</v>
      </c>
      <c r="D38" s="63" t="s">
        <v>135</v>
      </c>
      <c r="E38" s="64" t="s">
        <v>161</v>
      </c>
      <c r="F38" s="119">
        <v>55</v>
      </c>
    </row>
    <row r="39" spans="1:6" ht="12.75">
      <c r="A39" s="143">
        <v>31</v>
      </c>
      <c r="B39" s="62">
        <v>43746</v>
      </c>
      <c r="C39" s="63">
        <v>32764</v>
      </c>
      <c r="D39" s="63" t="s">
        <v>135</v>
      </c>
      <c r="E39" s="64" t="s">
        <v>162</v>
      </c>
      <c r="F39" s="119">
        <v>100</v>
      </c>
    </row>
    <row r="40" spans="1:6" ht="12.75">
      <c r="A40" s="143">
        <v>32</v>
      </c>
      <c r="B40" s="62">
        <v>43746</v>
      </c>
      <c r="C40" s="63">
        <v>32755</v>
      </c>
      <c r="D40" s="63" t="s">
        <v>135</v>
      </c>
      <c r="E40" s="64" t="s">
        <v>163</v>
      </c>
      <c r="F40" s="119">
        <v>10</v>
      </c>
    </row>
    <row r="41" spans="1:6" ht="12.75">
      <c r="A41" s="143">
        <v>33</v>
      </c>
      <c r="B41" s="62">
        <v>43746</v>
      </c>
      <c r="C41" s="63">
        <v>32756</v>
      </c>
      <c r="D41" s="63" t="s">
        <v>135</v>
      </c>
      <c r="E41" s="64" t="s">
        <v>164</v>
      </c>
      <c r="F41" s="119">
        <v>50</v>
      </c>
    </row>
    <row r="42" spans="1:6" ht="12.75">
      <c r="A42" s="143">
        <v>34</v>
      </c>
      <c r="B42" s="62">
        <v>43746</v>
      </c>
      <c r="C42" s="63">
        <v>32757</v>
      </c>
      <c r="D42" s="63" t="s">
        <v>135</v>
      </c>
      <c r="E42" s="64" t="s">
        <v>165</v>
      </c>
      <c r="F42" s="119">
        <v>55</v>
      </c>
    </row>
    <row r="43" spans="1:6" ht="12.75">
      <c r="A43" s="143">
        <v>35</v>
      </c>
      <c r="B43" s="62">
        <v>43746</v>
      </c>
      <c r="C43" s="63">
        <v>32758</v>
      </c>
      <c r="D43" s="63" t="s">
        <v>135</v>
      </c>
      <c r="E43" s="64" t="s">
        <v>166</v>
      </c>
      <c r="F43" s="119">
        <v>100</v>
      </c>
    </row>
    <row r="44" spans="1:6" ht="12.75">
      <c r="A44" s="143">
        <v>36</v>
      </c>
      <c r="B44" s="62">
        <v>43746</v>
      </c>
      <c r="C44" s="63">
        <v>32759</v>
      </c>
      <c r="D44" s="63" t="s">
        <v>135</v>
      </c>
      <c r="E44" s="64" t="s">
        <v>167</v>
      </c>
      <c r="F44" s="119">
        <v>20</v>
      </c>
    </row>
    <row r="45" spans="1:6" ht="14.25" customHeight="1">
      <c r="A45" s="143">
        <v>37</v>
      </c>
      <c r="B45" s="62">
        <v>43747</v>
      </c>
      <c r="C45" s="63">
        <v>7134</v>
      </c>
      <c r="D45" s="63" t="s">
        <v>81</v>
      </c>
      <c r="E45" s="64" t="s">
        <v>168</v>
      </c>
      <c r="F45" s="119">
        <v>20.34</v>
      </c>
    </row>
    <row r="46" spans="1:6" ht="12.75">
      <c r="A46" s="143">
        <v>38</v>
      </c>
      <c r="B46" s="62">
        <v>43747</v>
      </c>
      <c r="C46" s="63">
        <v>32752</v>
      </c>
      <c r="D46" s="63" t="s">
        <v>83</v>
      </c>
      <c r="E46" s="64" t="s">
        <v>169</v>
      </c>
      <c r="F46" s="119">
        <v>32870.96</v>
      </c>
    </row>
    <row r="47" spans="1:6" ht="12.75">
      <c r="A47" s="143">
        <v>39</v>
      </c>
      <c r="B47" s="62">
        <v>43747</v>
      </c>
      <c r="C47" s="63">
        <v>32722</v>
      </c>
      <c r="D47" s="63" t="s">
        <v>77</v>
      </c>
      <c r="E47" s="64" t="s">
        <v>170</v>
      </c>
      <c r="F47" s="119">
        <v>2267.55</v>
      </c>
    </row>
    <row r="48" spans="1:6" ht="12.75">
      <c r="A48" s="143">
        <v>40</v>
      </c>
      <c r="B48" s="62">
        <v>43747</v>
      </c>
      <c r="C48" s="63">
        <v>32771</v>
      </c>
      <c r="D48" s="63" t="s">
        <v>83</v>
      </c>
      <c r="E48" s="64" t="s">
        <v>171</v>
      </c>
      <c r="F48" s="119">
        <v>9778</v>
      </c>
    </row>
    <row r="49" spans="1:6" ht="12.75">
      <c r="A49" s="143">
        <v>41</v>
      </c>
      <c r="B49" s="62">
        <v>43747</v>
      </c>
      <c r="C49" s="63">
        <v>32773</v>
      </c>
      <c r="D49" s="63" t="s">
        <v>135</v>
      </c>
      <c r="E49" s="64" t="s">
        <v>172</v>
      </c>
      <c r="F49" s="119">
        <v>150</v>
      </c>
    </row>
    <row r="50" spans="1:6" ht="12.75">
      <c r="A50" s="143">
        <v>42</v>
      </c>
      <c r="B50" s="62">
        <v>43747</v>
      </c>
      <c r="C50" s="63">
        <v>32772</v>
      </c>
      <c r="D50" s="63" t="s">
        <v>135</v>
      </c>
      <c r="E50" s="64" t="s">
        <v>173</v>
      </c>
      <c r="F50" s="119">
        <v>200</v>
      </c>
    </row>
    <row r="51" spans="1:6" ht="12.75">
      <c r="A51" s="143">
        <v>43</v>
      </c>
      <c r="B51" s="62">
        <v>43749</v>
      </c>
      <c r="C51" s="63">
        <v>32807</v>
      </c>
      <c r="D51" s="63" t="s">
        <v>135</v>
      </c>
      <c r="E51" s="64" t="s">
        <v>174</v>
      </c>
      <c r="F51" s="119">
        <v>100</v>
      </c>
    </row>
    <row r="52" spans="1:6" ht="12.75">
      <c r="A52" s="143">
        <v>44</v>
      </c>
      <c r="B52" s="62">
        <v>43749</v>
      </c>
      <c r="C52" s="63">
        <v>32808</v>
      </c>
      <c r="D52" s="63" t="s">
        <v>135</v>
      </c>
      <c r="E52" s="64" t="s">
        <v>175</v>
      </c>
      <c r="F52" s="119">
        <v>200</v>
      </c>
    </row>
    <row r="53" spans="1:6" ht="12.75">
      <c r="A53" s="143">
        <v>45</v>
      </c>
      <c r="B53" s="62">
        <v>43749</v>
      </c>
      <c r="C53" s="63">
        <v>32806</v>
      </c>
      <c r="D53" s="63" t="s">
        <v>135</v>
      </c>
      <c r="E53" s="64" t="s">
        <v>176</v>
      </c>
      <c r="F53" s="119">
        <v>150</v>
      </c>
    </row>
    <row r="54" spans="1:6" ht="12.75">
      <c r="A54" s="143">
        <v>46</v>
      </c>
      <c r="B54" s="62">
        <v>43749</v>
      </c>
      <c r="C54" s="63">
        <v>32805</v>
      </c>
      <c r="D54" s="63" t="s">
        <v>135</v>
      </c>
      <c r="E54" s="64" t="s">
        <v>177</v>
      </c>
      <c r="F54" s="119">
        <v>100</v>
      </c>
    </row>
    <row r="55" spans="1:6" ht="12.75">
      <c r="A55" s="143">
        <v>47</v>
      </c>
      <c r="B55" s="62">
        <v>43749</v>
      </c>
      <c r="C55" s="63">
        <v>32804</v>
      </c>
      <c r="D55" s="63" t="s">
        <v>135</v>
      </c>
      <c r="E55" s="64" t="s">
        <v>178</v>
      </c>
      <c r="F55" s="119">
        <v>550</v>
      </c>
    </row>
    <row r="56" spans="1:6" ht="12.75">
      <c r="A56" s="143">
        <v>48</v>
      </c>
      <c r="B56" s="62">
        <v>43749</v>
      </c>
      <c r="C56" s="63">
        <v>32803</v>
      </c>
      <c r="D56" s="63" t="s">
        <v>135</v>
      </c>
      <c r="E56" s="64" t="s">
        <v>179</v>
      </c>
      <c r="F56" s="119">
        <v>100</v>
      </c>
    </row>
    <row r="57" spans="1:6" ht="12.75">
      <c r="A57" s="143">
        <v>49</v>
      </c>
      <c r="B57" s="62">
        <v>43749</v>
      </c>
      <c r="C57" s="63">
        <v>32790</v>
      </c>
      <c r="D57" s="63" t="s">
        <v>135</v>
      </c>
      <c r="E57" s="64" t="s">
        <v>180</v>
      </c>
      <c r="F57" s="119">
        <v>10</v>
      </c>
    </row>
    <row r="58" spans="1:6" ht="12.75">
      <c r="A58" s="143">
        <v>50</v>
      </c>
      <c r="B58" s="62">
        <v>43749</v>
      </c>
      <c r="C58" s="63">
        <v>32791</v>
      </c>
      <c r="D58" s="63" t="s">
        <v>135</v>
      </c>
      <c r="E58" s="64" t="s">
        <v>181</v>
      </c>
      <c r="F58" s="119">
        <v>100</v>
      </c>
    </row>
    <row r="59" spans="1:6" ht="12.75">
      <c r="A59" s="143">
        <v>51</v>
      </c>
      <c r="B59" s="62">
        <v>43749</v>
      </c>
      <c r="C59" s="63">
        <v>32792</v>
      </c>
      <c r="D59" s="63" t="s">
        <v>135</v>
      </c>
      <c r="E59" s="64" t="s">
        <v>182</v>
      </c>
      <c r="F59" s="119">
        <v>150</v>
      </c>
    </row>
    <row r="60" spans="1:6" ht="12.75">
      <c r="A60" s="143">
        <v>52</v>
      </c>
      <c r="B60" s="62">
        <v>43749</v>
      </c>
      <c r="C60" s="63">
        <v>32789</v>
      </c>
      <c r="D60" s="63" t="s">
        <v>135</v>
      </c>
      <c r="E60" s="64" t="s">
        <v>183</v>
      </c>
      <c r="F60" s="119">
        <v>230</v>
      </c>
    </row>
    <row r="61" spans="1:6" ht="12.75">
      <c r="A61" s="143">
        <v>53</v>
      </c>
      <c r="B61" s="62">
        <v>43749</v>
      </c>
      <c r="C61" s="63">
        <v>32784</v>
      </c>
      <c r="D61" s="63" t="s">
        <v>135</v>
      </c>
      <c r="E61" s="64" t="s">
        <v>184</v>
      </c>
      <c r="F61" s="119">
        <v>100</v>
      </c>
    </row>
    <row r="62" spans="1:6" ht="12.75">
      <c r="A62" s="143">
        <v>54</v>
      </c>
      <c r="B62" s="62">
        <v>43749</v>
      </c>
      <c r="C62" s="63">
        <v>32785</v>
      </c>
      <c r="D62" s="63" t="s">
        <v>135</v>
      </c>
      <c r="E62" s="64" t="s">
        <v>185</v>
      </c>
      <c r="F62" s="119">
        <v>100</v>
      </c>
    </row>
    <row r="63" spans="1:6" ht="12.75">
      <c r="A63" s="143">
        <v>55</v>
      </c>
      <c r="B63" s="62">
        <v>43749</v>
      </c>
      <c r="C63" s="63">
        <v>32786</v>
      </c>
      <c r="D63" s="63" t="s">
        <v>135</v>
      </c>
      <c r="E63" s="64" t="s">
        <v>186</v>
      </c>
      <c r="F63" s="119">
        <v>150</v>
      </c>
    </row>
    <row r="64" spans="1:6" ht="12.75">
      <c r="A64" s="143">
        <v>56</v>
      </c>
      <c r="B64" s="62">
        <v>43749</v>
      </c>
      <c r="C64" s="63">
        <v>32782</v>
      </c>
      <c r="D64" s="63" t="s">
        <v>83</v>
      </c>
      <c r="E64" s="64" t="s">
        <v>187</v>
      </c>
      <c r="F64" s="119">
        <v>469</v>
      </c>
    </row>
    <row r="65" spans="1:6" ht="25.5">
      <c r="A65" s="143">
        <v>57</v>
      </c>
      <c r="B65" s="62">
        <v>43749</v>
      </c>
      <c r="C65" s="63">
        <v>32753</v>
      </c>
      <c r="D65" s="63" t="s">
        <v>83</v>
      </c>
      <c r="E65" s="64" t="s">
        <v>188</v>
      </c>
      <c r="F65" s="119">
        <v>490</v>
      </c>
    </row>
    <row r="66" spans="1:6" ht="12.75">
      <c r="A66" s="143">
        <v>58</v>
      </c>
      <c r="B66" s="62">
        <v>43749</v>
      </c>
      <c r="C66" s="63">
        <v>32802</v>
      </c>
      <c r="D66" s="63" t="s">
        <v>83</v>
      </c>
      <c r="E66" s="64" t="s">
        <v>189</v>
      </c>
      <c r="F66" s="119">
        <v>1350</v>
      </c>
    </row>
    <row r="67" spans="1:6" ht="12.75">
      <c r="A67" s="143">
        <v>59</v>
      </c>
      <c r="B67" s="62">
        <v>43749</v>
      </c>
      <c r="C67" s="63">
        <v>32801</v>
      </c>
      <c r="D67" s="63" t="s">
        <v>83</v>
      </c>
      <c r="E67" s="64" t="s">
        <v>190</v>
      </c>
      <c r="F67" s="119">
        <v>4480</v>
      </c>
    </row>
    <row r="68" spans="1:6" ht="12.75">
      <c r="A68" s="143">
        <v>60</v>
      </c>
      <c r="B68" s="62">
        <v>43749</v>
      </c>
      <c r="C68" s="63">
        <v>32800</v>
      </c>
      <c r="D68" s="63" t="s">
        <v>77</v>
      </c>
      <c r="E68" s="64" t="s">
        <v>191</v>
      </c>
      <c r="F68" s="119">
        <v>850</v>
      </c>
    </row>
    <row r="69" spans="1:6" ht="12.75">
      <c r="A69" s="143">
        <v>61</v>
      </c>
      <c r="B69" s="62">
        <v>43749</v>
      </c>
      <c r="C69" s="63">
        <v>32799</v>
      </c>
      <c r="D69" s="63" t="s">
        <v>77</v>
      </c>
      <c r="E69" s="64" t="s">
        <v>192</v>
      </c>
      <c r="F69" s="119">
        <v>6350.8</v>
      </c>
    </row>
    <row r="70" spans="1:6" ht="12.75">
      <c r="A70" s="143">
        <v>62</v>
      </c>
      <c r="B70" s="62">
        <v>43749</v>
      </c>
      <c r="C70" s="63">
        <v>32798</v>
      </c>
      <c r="D70" s="63" t="s">
        <v>83</v>
      </c>
      <c r="E70" s="64" t="s">
        <v>193</v>
      </c>
      <c r="F70" s="119">
        <v>33</v>
      </c>
    </row>
    <row r="71" spans="1:6" ht="12.75">
      <c r="A71" s="143">
        <v>63</v>
      </c>
      <c r="B71" s="62">
        <v>43749</v>
      </c>
      <c r="C71" s="63">
        <v>32797</v>
      </c>
      <c r="D71" s="63" t="s">
        <v>77</v>
      </c>
      <c r="E71" s="64" t="s">
        <v>194</v>
      </c>
      <c r="F71" s="119">
        <v>2005</v>
      </c>
    </row>
    <row r="72" spans="1:6" ht="12.75">
      <c r="A72" s="143">
        <v>64</v>
      </c>
      <c r="B72" s="62">
        <v>43749</v>
      </c>
      <c r="C72" s="63">
        <v>32796</v>
      </c>
      <c r="D72" s="63" t="s">
        <v>77</v>
      </c>
      <c r="E72" s="64" t="s">
        <v>195</v>
      </c>
      <c r="F72" s="119">
        <v>5996</v>
      </c>
    </row>
    <row r="73" spans="1:6" ht="12.75">
      <c r="A73" s="143">
        <v>65</v>
      </c>
      <c r="B73" s="62">
        <v>43749</v>
      </c>
      <c r="C73" s="63">
        <v>32795</v>
      </c>
      <c r="D73" s="63" t="s">
        <v>83</v>
      </c>
      <c r="E73" s="64" t="s">
        <v>196</v>
      </c>
      <c r="F73" s="119">
        <v>100</v>
      </c>
    </row>
    <row r="74" spans="1:6" ht="12.75">
      <c r="A74" s="143">
        <v>66</v>
      </c>
      <c r="B74" s="62">
        <v>43749</v>
      </c>
      <c r="C74" s="63">
        <v>32794</v>
      </c>
      <c r="D74" s="63" t="s">
        <v>77</v>
      </c>
      <c r="E74" s="64" t="s">
        <v>197</v>
      </c>
      <c r="F74" s="119">
        <v>1069.34</v>
      </c>
    </row>
    <row r="75" spans="1:6" ht="12.75">
      <c r="A75" s="143">
        <v>67</v>
      </c>
      <c r="B75" s="62">
        <v>43749</v>
      </c>
      <c r="C75" s="63">
        <v>32788</v>
      </c>
      <c r="D75" s="63" t="s">
        <v>77</v>
      </c>
      <c r="E75" s="64" t="s">
        <v>198</v>
      </c>
      <c r="F75" s="119">
        <v>460</v>
      </c>
    </row>
    <row r="76" spans="1:6" ht="25.5">
      <c r="A76" s="143">
        <v>68</v>
      </c>
      <c r="B76" s="62">
        <v>43749</v>
      </c>
      <c r="C76" s="63">
        <v>32783</v>
      </c>
      <c r="D76" s="63" t="s">
        <v>77</v>
      </c>
      <c r="E76" s="64" t="s">
        <v>199</v>
      </c>
      <c r="F76" s="119">
        <v>147</v>
      </c>
    </row>
    <row r="77" spans="1:6" ht="12.75">
      <c r="A77" s="143">
        <v>69</v>
      </c>
      <c r="B77" s="62">
        <v>43749</v>
      </c>
      <c r="C77" s="63">
        <v>32777</v>
      </c>
      <c r="D77" s="63" t="s">
        <v>77</v>
      </c>
      <c r="E77" s="64" t="s">
        <v>200</v>
      </c>
      <c r="F77" s="119">
        <v>942.3</v>
      </c>
    </row>
    <row r="78" spans="1:6" ht="12.75">
      <c r="A78" s="143">
        <v>70</v>
      </c>
      <c r="B78" s="62">
        <v>43749</v>
      </c>
      <c r="C78" s="63">
        <v>32778</v>
      </c>
      <c r="D78" s="63" t="s">
        <v>77</v>
      </c>
      <c r="E78" s="64" t="s">
        <v>201</v>
      </c>
      <c r="F78" s="119">
        <v>400</v>
      </c>
    </row>
    <row r="79" spans="1:6" ht="25.5">
      <c r="A79" s="143">
        <v>71</v>
      </c>
      <c r="B79" s="62">
        <v>43749</v>
      </c>
      <c r="C79" s="63">
        <v>32781</v>
      </c>
      <c r="D79" s="63" t="s">
        <v>77</v>
      </c>
      <c r="E79" s="64" t="s">
        <v>202</v>
      </c>
      <c r="F79" s="119">
        <v>2143.2</v>
      </c>
    </row>
    <row r="80" spans="1:6" ht="25.5">
      <c r="A80" s="143">
        <v>72</v>
      </c>
      <c r="B80" s="62">
        <v>43749</v>
      </c>
      <c r="C80" s="63">
        <v>32776</v>
      </c>
      <c r="D80" s="63" t="s">
        <v>77</v>
      </c>
      <c r="E80" s="64" t="s">
        <v>203</v>
      </c>
      <c r="F80" s="119">
        <v>2366.82</v>
      </c>
    </row>
    <row r="81" spans="1:6" ht="26.25" thickBot="1">
      <c r="A81" s="149">
        <v>73</v>
      </c>
      <c r="B81" s="126">
        <v>43749</v>
      </c>
      <c r="C81" s="127">
        <v>32775</v>
      </c>
      <c r="D81" s="127" t="s">
        <v>77</v>
      </c>
      <c r="E81" s="128" t="s">
        <v>204</v>
      </c>
      <c r="F81" s="129">
        <v>4988.3</v>
      </c>
    </row>
    <row r="82" spans="1:6" s="6" customFormat="1" ht="13.5" thickBot="1">
      <c r="A82" s="130"/>
      <c r="B82" s="131"/>
      <c r="C82" s="132"/>
      <c r="D82" s="131"/>
      <c r="E82" s="133" t="s">
        <v>7</v>
      </c>
      <c r="F82" s="134">
        <f>SUM(F9:F81)</f>
        <v>2160415.399999999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8.57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66" t="str">
        <f>personal!G6</f>
        <v>7-11 octombrie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22" t="s">
        <v>9</v>
      </c>
      <c r="B8" s="123" t="s">
        <v>10</v>
      </c>
      <c r="C8" s="124" t="s">
        <v>11</v>
      </c>
      <c r="D8" s="123" t="s">
        <v>30</v>
      </c>
      <c r="E8" s="123" t="s">
        <v>31</v>
      </c>
      <c r="F8" s="157" t="s">
        <v>32</v>
      </c>
    </row>
    <row r="9" spans="1:6" ht="14.25">
      <c r="A9" s="152">
        <v>1</v>
      </c>
      <c r="B9" s="153">
        <v>43746</v>
      </c>
      <c r="C9" s="154">
        <v>32765</v>
      </c>
      <c r="D9" s="154" t="s">
        <v>77</v>
      </c>
      <c r="E9" s="155" t="s">
        <v>78</v>
      </c>
      <c r="F9" s="156">
        <v>14241.6</v>
      </c>
    </row>
    <row r="10" spans="1:6" ht="14.25">
      <c r="A10" s="150">
        <v>2</v>
      </c>
      <c r="B10" s="58">
        <v>43746</v>
      </c>
      <c r="C10" s="57">
        <v>32766</v>
      </c>
      <c r="D10" s="57" t="s">
        <v>77</v>
      </c>
      <c r="E10" s="59" t="s">
        <v>79</v>
      </c>
      <c r="F10" s="151">
        <v>14241.6</v>
      </c>
    </row>
    <row r="11" spans="1:6" ht="14.25">
      <c r="A11" s="150">
        <v>3</v>
      </c>
      <c r="B11" s="58">
        <v>43746</v>
      </c>
      <c r="C11" s="57">
        <v>32768</v>
      </c>
      <c r="D11" s="57" t="s">
        <v>77</v>
      </c>
      <c r="E11" s="59" t="s">
        <v>78</v>
      </c>
      <c r="F11" s="151">
        <v>4747.2</v>
      </c>
    </row>
    <row r="12" spans="1:6" ht="14.25">
      <c r="A12" s="150">
        <v>4</v>
      </c>
      <c r="B12" s="58">
        <v>43746</v>
      </c>
      <c r="C12" s="57">
        <v>32769</v>
      </c>
      <c r="D12" s="57" t="s">
        <v>77</v>
      </c>
      <c r="E12" s="59" t="s">
        <v>80</v>
      </c>
      <c r="F12" s="151">
        <v>23736</v>
      </c>
    </row>
    <row r="13" spans="1:256" ht="14.25">
      <c r="A13" s="150">
        <v>5</v>
      </c>
      <c r="B13" s="58">
        <v>43746</v>
      </c>
      <c r="C13" s="57">
        <v>32767</v>
      </c>
      <c r="D13" s="57" t="s">
        <v>77</v>
      </c>
      <c r="E13" s="59" t="s">
        <v>78</v>
      </c>
      <c r="F13" s="151">
        <v>12817.44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50">
        <v>6</v>
      </c>
      <c r="B14" s="58">
        <v>43747</v>
      </c>
      <c r="C14" s="57">
        <v>7133</v>
      </c>
      <c r="D14" s="57" t="s">
        <v>81</v>
      </c>
      <c r="E14" s="59" t="s">
        <v>82</v>
      </c>
      <c r="F14" s="151">
        <v>23850</v>
      </c>
    </row>
    <row r="15" spans="1:6" ht="14.25">
      <c r="A15" s="150">
        <v>7</v>
      </c>
      <c r="B15" s="58">
        <v>43749</v>
      </c>
      <c r="C15" s="57">
        <v>32793</v>
      </c>
      <c r="D15" s="57" t="s">
        <v>77</v>
      </c>
      <c r="E15" s="59" t="s">
        <v>78</v>
      </c>
      <c r="F15" s="151">
        <v>23749</v>
      </c>
    </row>
    <row r="16" spans="1:6" ht="29.25" thickBot="1">
      <c r="A16" s="158">
        <v>8</v>
      </c>
      <c r="B16" s="159">
        <v>43749</v>
      </c>
      <c r="C16" s="160">
        <v>32787</v>
      </c>
      <c r="D16" s="160" t="s">
        <v>83</v>
      </c>
      <c r="E16" s="161" t="s">
        <v>84</v>
      </c>
      <c r="F16" s="162">
        <v>20000</v>
      </c>
    </row>
    <row r="17" spans="1:6" ht="15.75" thickBot="1">
      <c r="A17" s="163" t="s">
        <v>7</v>
      </c>
      <c r="B17" s="164"/>
      <c r="C17" s="164"/>
      <c r="D17" s="164"/>
      <c r="E17" s="165"/>
      <c r="F17" s="166">
        <f>SUM(F9:F16)</f>
        <v>137382.84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2019-10-16T09:13:16Z</cp:lastPrinted>
  <dcterms:created xsi:type="dcterms:W3CDTF">2016-01-19T13:06:09Z</dcterms:created>
  <dcterms:modified xsi:type="dcterms:W3CDTF">2019-10-16T09:13:19Z</dcterms:modified>
  <cp:category/>
  <cp:version/>
  <cp:contentType/>
  <cp:contentStatus/>
</cp:coreProperties>
</file>