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<sst xmlns="http://schemas.openxmlformats.org/spreadsheetml/2006/main" count="590" uniqueCount="220">
  <si>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</si>
  <si>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</si>
  <si>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</si>
  <si>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</si>
  <si>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</si>
  <si>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</si>
  <si>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</si>
  <si>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</si>
  <si>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</si>
  <si>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</si>
  <si>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</si>
  <si>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</si>
  <si>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</si>
  <si>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</si>
  <si>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</si>
  <si>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</si>
  <si>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</si>
  <si>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</si>
  <si>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</si>
  <si>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</si>
  <si>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</si>
  <si>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</si>
  <si>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</si>
  <si>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</si>
  <si>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</si>
  <si>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</si>
  <si>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</si>
  <si>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</si>
  <si>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</si>
  <si>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</si>
  <si>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</si>
  <si>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</si>
  <si>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</si>
  <si>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</si>
  <si>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</si>
  <si>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</si>
  <si>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Clasificatie bugetara</t>
  </si>
  <si>
    <t>Subtotal 10.01.01</t>
  </si>
  <si>
    <t>10.01.01</t>
  </si>
  <si>
    <t>decemb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</si>
  <si>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</si>
  <si>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</si>
  <si>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</si>
  <si>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</si>
  <si>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</si>
  <si>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</si>
  <si>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</si>
  <si>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</si>
  <si>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</si>
  <si>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</si>
  <si>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</si>
  <si>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</si>
  <si>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</si>
  <si>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</si>
  <si>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</si>
  <si>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</si>
  <si>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</si>
  <si>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</si>
  <si>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</si>
  <si>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</si>
  <si>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</si>
  <si>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</si>
  <si>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</si>
  <si>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</si>
  <si>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</si>
  <si>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</si>
  <si>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</si>
  <si>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</si>
  <si>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</si>
  <si>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</si>
  <si>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</si>
  <si>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</si>
  <si>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</si>
  <si>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</si>
  <si>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</si>
  <si>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</si>
  <si>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</si>
  <si>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</si>
  <si>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</si>
  <si>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</si>
  <si>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</si>
  <si>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</si>
  <si>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</si>
  <si>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9-13 decembrie 2019</t>
  </si>
  <si>
    <t>09,12,2019</t>
  </si>
  <si>
    <t>mida soft business</t>
  </si>
  <si>
    <t>consumabile</t>
  </si>
  <si>
    <t>bs</t>
  </si>
  <si>
    <t>tva linkendin</t>
  </si>
  <si>
    <t>travel time</t>
  </si>
  <si>
    <t>bilet avion</t>
  </si>
  <si>
    <t>tarom</t>
  </si>
  <si>
    <t>danco</t>
  </si>
  <si>
    <t>alma group</t>
  </si>
  <si>
    <t>produse protocol</t>
  </si>
  <si>
    <t>hope promo</t>
  </si>
  <si>
    <t>10,12,2019</t>
  </si>
  <si>
    <t>ministerul mediului</t>
  </si>
  <si>
    <t>en termica</t>
  </si>
  <si>
    <t>en el</t>
  </si>
  <si>
    <t>eon energie romania</t>
  </si>
  <si>
    <t>gaze naturale</t>
  </si>
  <si>
    <t>dgrfpb</t>
  </si>
  <si>
    <t>salubritate</t>
  </si>
  <si>
    <t>ecogreen construct</t>
  </si>
  <si>
    <t>telekom</t>
  </si>
  <si>
    <t>servicii telefonie fixa</t>
  </si>
  <si>
    <t>service ascensoare</t>
  </si>
  <si>
    <t>servicii paza</t>
  </si>
  <si>
    <t>nemaad impex</t>
  </si>
  <si>
    <t>materiale si piese</t>
  </si>
  <si>
    <t>mfp</t>
  </si>
  <si>
    <t>alimentare</t>
  </si>
  <si>
    <t>eximtur</t>
  </si>
  <si>
    <t>mae</t>
  </si>
  <si>
    <t>taxa pasaport</t>
  </si>
  <si>
    <t>11,12,2019</t>
  </si>
  <si>
    <t>comision gaze</t>
  </si>
  <si>
    <t>bcr</t>
  </si>
  <si>
    <t>comision snep</t>
  </si>
  <si>
    <t>12,12,2019</t>
  </si>
  <si>
    <t>premium anvelope</t>
  </si>
  <si>
    <t xml:space="preserve">service </t>
  </si>
  <si>
    <t>13,12,2019</t>
  </si>
  <si>
    <t>rosal</t>
  </si>
  <si>
    <t>servicii dezinsectie</t>
  </si>
  <si>
    <t>pf</t>
  </si>
  <si>
    <t>ch transport</t>
  </si>
  <si>
    <t>total</t>
  </si>
  <si>
    <t>invie traditia</t>
  </si>
  <si>
    <t>11.12.2019</t>
  </si>
  <si>
    <t>BIROU EXPERTIZE</t>
  </si>
  <si>
    <t>onorariu expert dosar 1950/207/2019</t>
  </si>
  <si>
    <t>onorariu expert dosar 800/103/2016/a1</t>
  </si>
  <si>
    <t>13.12.2019</t>
  </si>
  <si>
    <t>onorariu expert dosar 750/89/2019</t>
  </si>
  <si>
    <t>PERSOANA FIZICA</t>
  </si>
  <si>
    <t>despagubire CEDO</t>
  </si>
  <si>
    <t>PERSOANA JURIDICA</t>
  </si>
  <si>
    <t>poprire partiala DE 432/2019</t>
  </si>
  <si>
    <t>poprire DE 5689/2019</t>
  </si>
  <si>
    <t>poprire finala DE 432/2019</t>
  </si>
  <si>
    <t>despagubire dosar ARB/05/20 DE 22/2014</t>
  </si>
  <si>
    <t>BUGET DE STAT</t>
  </si>
  <si>
    <t xml:space="preserve">cheltuieli judiciare </t>
  </si>
  <si>
    <t>cheltuieli servicii reprezentare juridica</t>
  </si>
  <si>
    <t xml:space="preserve">cheltuieli judecata </t>
  </si>
  <si>
    <t>cheltuieli judecata</t>
  </si>
  <si>
    <t>cheltuieli judecata si executare</t>
  </si>
  <si>
    <t xml:space="preserve">cheltuieli fotocopiere  </t>
  </si>
  <si>
    <t>cheltuieli executare</t>
  </si>
  <si>
    <t>cheltuieli judecata CEDO</t>
  </si>
  <si>
    <t>onorariu curator</t>
  </si>
  <si>
    <t>09.12.2019</t>
  </si>
  <si>
    <t>OP 8765</t>
  </si>
  <si>
    <t>ACHIZITIE RCA - PROIECT SIPOCA 449 - 58.06.01</t>
  </si>
  <si>
    <t>OP 8766</t>
  </si>
  <si>
    <t>ACHIZITIE RCA - PROIECT SIPOCA 449 - 58.06.02</t>
  </si>
  <si>
    <t>OP 9277</t>
  </si>
  <si>
    <t>PLATA SALARII ACP NOIEMBRIE 2019 - PROIECT ACP 119695 - 58.14.01</t>
  </si>
  <si>
    <t>SALARIATI MFP</t>
  </si>
  <si>
    <t>OP 9298</t>
  </si>
  <si>
    <t>OP 9301</t>
  </si>
  <si>
    <t>OP 8964</t>
  </si>
  <si>
    <t>OP 8968</t>
  </si>
  <si>
    <t>OP 8972</t>
  </si>
  <si>
    <t>OP 8960</t>
  </si>
  <si>
    <t>OP 9292</t>
  </si>
  <si>
    <t>OP 9283</t>
  </si>
  <si>
    <t>OP 9289</t>
  </si>
  <si>
    <t>OP 9295</t>
  </si>
  <si>
    <t>OP 9280</t>
  </si>
  <si>
    <t>OP 9286</t>
  </si>
  <si>
    <t>OP 9299</t>
  </si>
  <si>
    <t>PLATA SALARII ACP NOIEMBRIE 2019 - PROIECT ACP 119695 - 58.14.02</t>
  </si>
  <si>
    <t>OP 9302</t>
  </si>
  <si>
    <t>OP 9284</t>
  </si>
  <si>
    <t>OP 8785</t>
  </si>
  <si>
    <t>OP 8821</t>
  </si>
  <si>
    <t>OP 8827</t>
  </si>
  <si>
    <t>OP 8793</t>
  </si>
  <si>
    <t>OP 8839</t>
  </si>
  <si>
    <t>OP 9287</t>
  </si>
  <si>
    <t>OP 9296</t>
  </si>
  <si>
    <t>OP 9290</t>
  </si>
  <si>
    <t>OP 9293</t>
  </si>
  <si>
    <t>OP 8973</t>
  </si>
  <si>
    <t>OP 8969</t>
  </si>
  <si>
    <t>OP 8965</t>
  </si>
  <si>
    <t>OP 8961</t>
  </si>
  <si>
    <t>OP 8885</t>
  </si>
  <si>
    <t>OP 8835</t>
  </si>
  <si>
    <t>OP 8789</t>
  </si>
  <si>
    <t>OP 8823</t>
  </si>
  <si>
    <t>OP 9281</t>
  </si>
  <si>
    <t>OP 8872</t>
  </si>
  <si>
    <t>OP 9278</t>
  </si>
  <si>
    <t>OP 9300</t>
  </si>
  <si>
    <t>PLATA SALARII ACP NOIEMBRIE 2019 - PROIECT ACP 119695 - 58.14.03</t>
  </si>
  <si>
    <t>OP 9303</t>
  </si>
  <si>
    <t>OP 9279</t>
  </si>
  <si>
    <t>OP 8940</t>
  </si>
  <si>
    <t>OP 8962</t>
  </si>
  <si>
    <t>OP 8966</t>
  </si>
  <si>
    <t>OP 8970</t>
  </si>
  <si>
    <t>OP 8974</t>
  </si>
  <si>
    <t>OP 9294</t>
  </si>
  <si>
    <t>OP 9285</t>
  </si>
  <si>
    <t>OP 9291</t>
  </si>
  <si>
    <t>OP 9297</t>
  </si>
  <si>
    <t>OP 9282</t>
  </si>
  <si>
    <t>OP 9288</t>
  </si>
  <si>
    <t>OP 9323</t>
  </si>
  <si>
    <t>AVANS DEPLASARE SINAIA 10.12 - 15.12.2019 - PROIECT SEE ACP 70099 - 58.33.02</t>
  </si>
  <si>
    <t>personal angajat</t>
  </si>
  <si>
    <t>FAST BROKERS BROKER ASIG REASIG</t>
  </si>
  <si>
    <t>ASPAAS</t>
  </si>
  <si>
    <t>TRANSFERURI INTRE UNITATI ALE ADMINISTRATIEI PUBLICE</t>
  </si>
  <si>
    <t>SC NE RO INVEST SRL</t>
  </si>
  <si>
    <t>fact 001922/26.11.2019 -bust personalizat bronz Oscar Kiriacescu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</si>
</sst>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18]d&quot;.&quot;m&quot;.&quot;yy&quot; &quot;hh&quot;:&quot;mm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57" applyNumberFormat="1" applyFont="1" applyFill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3" xfId="0" applyFont="1" applyBorder="1" applyAlignment="1">
      <alignment horizontal="center"/>
    </xf>
    <xf numFmtId="168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8" fontId="0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18" xfId="0" applyBorder="1" applyAlignment="1">
      <alignment/>
    </xf>
    <xf numFmtId="0" fontId="19" fillId="0" borderId="0" xfId="0" applyFont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38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8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13" xfId="0" applyFill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Fill="1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42" applyFont="1" applyFill="1" applyBorder="1" applyAlignment="1" applyProtection="1">
      <alignment/>
      <protection/>
    </xf>
    <xf numFmtId="14" fontId="0" fillId="0" borderId="47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164" fontId="0" fillId="0" borderId="35" xfId="42" applyFont="1" applyFill="1" applyBorder="1" applyAlignment="1" applyProtection="1">
      <alignment/>
      <protection/>
    </xf>
    <xf numFmtId="0" fontId="0" fillId="0" borderId="51" xfId="0" applyBorder="1" applyAlignment="1">
      <alignment horizontal="center"/>
    </xf>
    <xf numFmtId="164" fontId="0" fillId="0" borderId="31" xfId="42" applyFont="1" applyFill="1" applyBorder="1" applyAlignment="1" applyProtection="1">
      <alignment/>
      <protection/>
    </xf>
    <xf numFmtId="0" fontId="0" fillId="0" borderId="51" xfId="0" applyFill="1" applyBorder="1" applyAlignment="1">
      <alignment horizontal="center"/>
    </xf>
    <xf numFmtId="164" fontId="0" fillId="0" borderId="37" xfId="42" applyFont="1" applyFill="1" applyBorder="1" applyAlignment="1" applyProtection="1">
      <alignment/>
      <protection/>
    </xf>
    <xf numFmtId="0" fontId="0" fillId="0" borderId="40" xfId="0" applyFill="1" applyBorder="1" applyAlignment="1">
      <alignment horizontal="center"/>
    </xf>
    <xf numFmtId="0" fontId="28" fillId="0" borderId="52" xfId="59" applyFont="1" applyFill="1" applyBorder="1" applyAlignment="1">
      <alignment horizontal="center"/>
      <protection/>
    </xf>
    <xf numFmtId="167" fontId="28" fillId="0" borderId="52" xfId="59" applyNumberFormat="1" applyFont="1" applyFill="1" applyBorder="1" applyAlignment="1">
      <alignment horizontal="center"/>
      <protection/>
    </xf>
    <xf numFmtId="0" fontId="28" fillId="0" borderId="52" xfId="0" applyFont="1" applyBorder="1" applyAlignment="1">
      <alignment/>
    </xf>
    <xf numFmtId="0" fontId="28" fillId="0" borderId="53" xfId="59" applyFont="1" applyFill="1" applyBorder="1" applyAlignment="1">
      <alignment horizontal="center"/>
      <protection/>
    </xf>
    <xf numFmtId="169" fontId="29" fillId="0" borderId="54" xfId="0" applyNumberFormat="1" applyFont="1" applyBorder="1" applyAlignment="1">
      <alignment/>
    </xf>
    <xf numFmtId="0" fontId="28" fillId="0" borderId="55" xfId="59" applyFont="1" applyFill="1" applyBorder="1" applyAlignment="1">
      <alignment horizontal="center"/>
      <protection/>
    </xf>
    <xf numFmtId="167" fontId="28" fillId="0" borderId="56" xfId="59" applyNumberFormat="1" applyFont="1" applyFill="1" applyBorder="1" applyAlignment="1">
      <alignment horizontal="center"/>
      <protection/>
    </xf>
    <xf numFmtId="0" fontId="28" fillId="0" borderId="56" xfId="59" applyFont="1" applyFill="1" applyBorder="1" applyAlignment="1">
      <alignment horizontal="center"/>
      <protection/>
    </xf>
    <xf numFmtId="0" fontId="28" fillId="0" borderId="56" xfId="0" applyFont="1" applyBorder="1" applyAlignment="1">
      <alignment/>
    </xf>
    <xf numFmtId="169" fontId="29" fillId="0" borderId="57" xfId="0" applyNumberFormat="1" applyFont="1" applyBorder="1" applyAlignment="1">
      <alignment/>
    </xf>
    <xf numFmtId="0" fontId="19" fillId="0" borderId="48" xfId="62" applyFont="1" applyBorder="1" applyAlignment="1">
      <alignment horizontal="center" vertical="center"/>
      <protection/>
    </xf>
    <xf numFmtId="0" fontId="19" fillId="0" borderId="49" xfId="62" applyFont="1" applyBorder="1" applyAlignment="1">
      <alignment horizontal="center" vertical="center"/>
      <protection/>
    </xf>
    <xf numFmtId="0" fontId="19" fillId="0" borderId="49" xfId="62" applyFont="1" applyBorder="1" applyAlignment="1">
      <alignment horizontal="center" vertical="center" wrapText="1"/>
      <protection/>
    </xf>
    <xf numFmtId="0" fontId="19" fillId="0" borderId="50" xfId="60" applyFont="1" applyBorder="1" applyAlignment="1">
      <alignment horizontal="center" vertical="center"/>
      <protection/>
    </xf>
    <xf numFmtId="0" fontId="28" fillId="0" borderId="58" xfId="59" applyFont="1" applyFill="1" applyBorder="1" applyAlignment="1">
      <alignment horizontal="center"/>
      <protection/>
    </xf>
    <xf numFmtId="167" fontId="28" fillId="0" borderId="59" xfId="59" applyNumberFormat="1" applyFont="1" applyFill="1" applyBorder="1" applyAlignment="1">
      <alignment horizontal="center"/>
      <protection/>
    </xf>
    <xf numFmtId="0" fontId="28" fillId="0" borderId="59" xfId="59" applyFont="1" applyFill="1" applyBorder="1" applyAlignment="1">
      <alignment horizontal="center"/>
      <protection/>
    </xf>
    <xf numFmtId="0" fontId="28" fillId="0" borderId="59" xfId="0" applyFont="1" applyBorder="1" applyAlignment="1">
      <alignment/>
    </xf>
    <xf numFmtId="169" fontId="29" fillId="0" borderId="60" xfId="0" applyNumberFormat="1" applyFont="1" applyBorder="1" applyAlignment="1">
      <alignment/>
    </xf>
    <xf numFmtId="0" fontId="30" fillId="0" borderId="61" xfId="61" applyFont="1" applyFill="1" applyBorder="1" applyAlignment="1">
      <alignment/>
      <protection/>
    </xf>
    <xf numFmtId="0" fontId="31" fillId="0" borderId="62" xfId="61" applyFont="1" applyFill="1" applyBorder="1" applyAlignment="1">
      <alignment/>
      <protection/>
    </xf>
    <xf numFmtId="0" fontId="28" fillId="0" borderId="62" xfId="0" applyFont="1" applyBorder="1" applyAlignment="1">
      <alignment/>
    </xf>
    <xf numFmtId="169" fontId="32" fillId="0" borderId="63" xfId="61" applyNumberFormat="1" applyFont="1" applyFill="1" applyBorder="1" applyAlignment="1">
      <alignment horizontal="right"/>
      <protection/>
    </xf>
    <xf numFmtId="0" fontId="19" fillId="0" borderId="0" xfId="62" applyFont="1">
      <alignment/>
      <protection/>
    </xf>
    <xf numFmtId="1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wrapText="1"/>
    </xf>
    <xf numFmtId="43" fontId="33" fillId="0" borderId="12" xfId="0" applyNumberFormat="1" applyFont="1" applyBorder="1" applyAlignment="1">
      <alignment horizontal="right" vertical="center" wrapText="1"/>
    </xf>
    <xf numFmtId="4" fontId="33" fillId="0" borderId="12" xfId="0" applyNumberFormat="1" applyFont="1" applyBorder="1" applyAlignment="1">
      <alignment horizontal="right" vertical="center" wrapText="1"/>
    </xf>
    <xf numFmtId="0" fontId="19" fillId="0" borderId="50" xfId="59" applyFont="1" applyBorder="1" applyAlignment="1">
      <alignment horizontal="center" vertical="center"/>
      <protection/>
    </xf>
    <xf numFmtId="14" fontId="33" fillId="0" borderId="64" xfId="0" applyNumberFormat="1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left" vertical="center" wrapText="1"/>
    </xf>
    <xf numFmtId="43" fontId="33" fillId="0" borderId="65" xfId="0" applyNumberFormat="1" applyFont="1" applyBorder="1" applyAlignment="1">
      <alignment horizontal="right" vertical="center" wrapText="1"/>
    </xf>
    <xf numFmtId="0" fontId="19" fillId="0" borderId="48" xfId="59" applyFont="1" applyBorder="1">
      <alignment/>
      <protection/>
    </xf>
    <xf numFmtId="0" fontId="34" fillId="0" borderId="49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left" vertical="center" wrapText="1"/>
    </xf>
    <xf numFmtId="4" fontId="34" fillId="0" borderId="50" xfId="0" applyNumberFormat="1" applyFont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1" fillId="0" borderId="66" xfId="62" applyFont="1" applyFill="1" applyBorder="1" applyAlignment="1">
      <alignment horizontal="center" vertical="center"/>
      <protection/>
    </xf>
    <xf numFmtId="0" fontId="0" fillId="0" borderId="67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31" fillId="0" borderId="67" xfId="0" applyFont="1" applyBorder="1" applyAlignment="1">
      <alignment horizontal="justify"/>
    </xf>
    <xf numFmtId="169" fontId="31" fillId="0" borderId="68" xfId="0" applyNumberFormat="1" applyFont="1" applyBorder="1" applyAlignment="1">
      <alignment/>
    </xf>
    <xf numFmtId="0" fontId="31" fillId="0" borderId="11" xfId="62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justify"/>
    </xf>
    <xf numFmtId="169" fontId="3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31" fillId="0" borderId="69" xfId="62" applyFont="1" applyFill="1" applyBorder="1" applyAlignment="1">
      <alignment horizontal="center" vertical="center"/>
      <protection/>
    </xf>
    <xf numFmtId="0" fontId="36" fillId="0" borderId="67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center"/>
    </xf>
    <xf numFmtId="0" fontId="20" fillId="0" borderId="0" xfId="57" applyFont="1">
      <alignment/>
      <protection/>
    </xf>
    <xf numFmtId="14" fontId="14" fillId="0" borderId="39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/>
    </xf>
    <xf numFmtId="14" fontId="14" fillId="0" borderId="16" xfId="0" applyNumberFormat="1" applyFont="1" applyBorder="1" applyAlignment="1">
      <alignment horizontal="center"/>
    </xf>
    <xf numFmtId="0" fontId="36" fillId="0" borderId="67" xfId="0" applyFont="1" applyBorder="1" applyAlignment="1">
      <alignment horizontal="center" vertical="center" wrapText="1"/>
    </xf>
    <xf numFmtId="4" fontId="36" fillId="0" borderId="68" xfId="0" applyNumberFormat="1" applyFont="1" applyBorder="1" applyAlignment="1">
      <alignment/>
    </xf>
    <xf numFmtId="0" fontId="20" fillId="0" borderId="48" xfId="57" applyFont="1" applyBorder="1" applyAlignment="1">
      <alignment horizontal="center"/>
      <protection/>
    </xf>
    <xf numFmtId="0" fontId="20" fillId="0" borderId="49" xfId="57" applyFont="1" applyBorder="1" applyAlignment="1">
      <alignment horizontal="center"/>
      <protection/>
    </xf>
    <xf numFmtId="0" fontId="20" fillId="0" borderId="50" xfId="57" applyFont="1" applyBorder="1" applyAlignment="1">
      <alignment horizontal="center"/>
      <protection/>
    </xf>
    <xf numFmtId="14" fontId="14" fillId="0" borderId="34" xfId="0" applyNumberFormat="1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70" xfId="0" applyNumberFormat="1" applyFont="1" applyBorder="1" applyAlignment="1">
      <alignment vertical="center" wrapText="1"/>
    </xf>
    <xf numFmtId="0" fontId="36" fillId="0" borderId="64" xfId="0" applyFont="1" applyBorder="1" applyAlignment="1">
      <alignment horizontal="center" vertical="center" wrapText="1"/>
    </xf>
    <xf numFmtId="4" fontId="36" fillId="0" borderId="65" xfId="0" applyNumberFormat="1" applyFont="1" applyBorder="1" applyAlignment="1">
      <alignment/>
    </xf>
    <xf numFmtId="0" fontId="20" fillId="0" borderId="71" xfId="57" applyFont="1" applyBorder="1" applyAlignment="1">
      <alignment horizontal="center"/>
      <protection/>
    </xf>
    <xf numFmtId="0" fontId="20" fillId="0" borderId="49" xfId="57" applyFont="1" applyBorder="1" applyAlignment="1">
      <alignment horizontal="center"/>
      <protection/>
    </xf>
    <xf numFmtId="0" fontId="20" fillId="0" borderId="72" xfId="57" applyFont="1" applyBorder="1">
      <alignment/>
      <protection/>
    </xf>
    <xf numFmtId="0" fontId="20" fillId="0" borderId="45" xfId="57" applyFont="1" applyBorder="1" applyAlignment="1">
      <alignment horizontal="center"/>
      <protection/>
    </xf>
    <xf numFmtId="4" fontId="20" fillId="0" borderId="46" xfId="57" applyNumberFormat="1" applyFont="1" applyBorder="1">
      <alignment/>
      <protection/>
    </xf>
    <xf numFmtId="0" fontId="36" fillId="0" borderId="56" xfId="57" applyFont="1" applyFill="1" applyBorder="1" applyAlignment="1">
      <alignment horizontal="left"/>
      <protection/>
    </xf>
    <xf numFmtId="0" fontId="36" fillId="0" borderId="56" xfId="57" applyFont="1" applyFill="1" applyBorder="1" applyAlignment="1">
      <alignment horizontal="left" wrapText="1"/>
      <protection/>
    </xf>
    <xf numFmtId="0" fontId="36" fillId="0" borderId="56" xfId="57" applyFont="1" applyFill="1" applyBorder="1" applyAlignment="1">
      <alignment horizontal="center" wrapText="1"/>
      <protection/>
    </xf>
    <xf numFmtId="166" fontId="14" fillId="0" borderId="69" xfId="57" applyNumberFormat="1" applyFont="1" applyBorder="1" applyAlignment="1">
      <alignment horizontal="center"/>
      <protection/>
    </xf>
    <xf numFmtId="0" fontId="14" fillId="0" borderId="64" xfId="57" applyFont="1" applyBorder="1" applyAlignment="1">
      <alignment horizontal="center"/>
      <protection/>
    </xf>
    <xf numFmtId="4" fontId="14" fillId="0" borderId="65" xfId="57" applyNumberFormat="1" applyFont="1" applyBorder="1" applyAlignment="1">
      <alignment horizontal="center"/>
      <protection/>
    </xf>
    <xf numFmtId="0" fontId="20" fillId="0" borderId="48" xfId="57" applyFont="1" applyBorder="1" applyAlignment="1">
      <alignment horizontal="center"/>
      <protection/>
    </xf>
    <xf numFmtId="0" fontId="20" fillId="0" borderId="49" xfId="57" applyFont="1" applyBorder="1">
      <alignment/>
      <protection/>
    </xf>
    <xf numFmtId="4" fontId="20" fillId="0" borderId="50" xfId="57" applyNumberFormat="1" applyFont="1" applyBorder="1">
      <alignment/>
      <protection/>
    </xf>
    <xf numFmtId="170" fontId="36" fillId="0" borderId="55" xfId="57" applyNumberFormat="1" applyFont="1" applyFill="1" applyBorder="1" applyAlignment="1">
      <alignment horizontal="left"/>
      <protection/>
    </xf>
    <xf numFmtId="4" fontId="36" fillId="0" borderId="57" xfId="57" applyNumberFormat="1" applyFont="1" applyFill="1" applyBorder="1" applyAlignment="1">
      <alignment horizontal="right"/>
      <protection/>
    </xf>
    <xf numFmtId="14" fontId="20" fillId="0" borderId="69" xfId="0" applyNumberFormat="1" applyFont="1" applyBorder="1" applyAlignment="1">
      <alignment horizontal="left"/>
    </xf>
    <xf numFmtId="0" fontId="20" fillId="0" borderId="64" xfId="0" applyFont="1" applyBorder="1" applyAlignment="1">
      <alignment horizontal="left"/>
    </xf>
    <xf numFmtId="0" fontId="20" fillId="0" borderId="64" xfId="0" applyFont="1" applyBorder="1" applyAlignment="1">
      <alignment horizontal="left" wrapText="1"/>
    </xf>
    <xf numFmtId="4" fontId="20" fillId="0" borderId="65" xfId="0" applyNumberFormat="1" applyFont="1" applyBorder="1" applyAlignment="1">
      <alignment/>
    </xf>
    <xf numFmtId="4" fontId="36" fillId="25" borderId="57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8"/>
  <sheetViews>
    <sheetView zoomScalePageLayoutView="0" workbookViewId="0" topLeftCell="C1">
      <selection activeCell="J19" sqref="J19"/>
    </sheetView>
  </sheetViews>
  <sheetFormatPr defaultColWidth="9.140625" defaultRowHeight="12.75"/>
  <cols>
    <col min="1" max="2" width="0" style="0" hidden="1" customWidth="1"/>
    <col min="3" max="3" width="22.28125" style="0" customWidth="1"/>
    <col min="4" max="4" width="13.00390625" style="0" customWidth="1"/>
    <col min="5" max="5" width="11.00390625" style="0" customWidth="1"/>
    <col min="6" max="6" width="17.57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35</v>
      </c>
      <c r="G6" s="60" t="s">
        <v>83</v>
      </c>
      <c r="H6" s="2"/>
    </row>
    <row r="7" spans="4:6" ht="13.5" thickBot="1">
      <c r="D7" s="1"/>
      <c r="E7" s="1"/>
      <c r="F7" s="1"/>
    </row>
    <row r="8" spans="3:7" ht="12.75">
      <c r="C8" s="61" t="s">
        <v>36</v>
      </c>
      <c r="D8" s="62" t="s">
        <v>3</v>
      </c>
      <c r="E8" s="62" t="s">
        <v>4</v>
      </c>
      <c r="F8" s="62" t="s">
        <v>5</v>
      </c>
      <c r="G8" s="63" t="s">
        <v>6</v>
      </c>
    </row>
    <row r="9" spans="3:7" ht="12.75">
      <c r="C9" s="64" t="s">
        <v>37</v>
      </c>
      <c r="D9" s="33"/>
      <c r="E9" s="33"/>
      <c r="F9" s="34">
        <v>138355328</v>
      </c>
      <c r="G9" s="65"/>
    </row>
    <row r="10" spans="3:7" ht="12.75">
      <c r="C10" s="66" t="s">
        <v>38</v>
      </c>
      <c r="D10" s="35" t="s">
        <v>39</v>
      </c>
      <c r="E10" s="36">
        <v>9</v>
      </c>
      <c r="F10" s="37">
        <v>12580788</v>
      </c>
      <c r="G10" s="67"/>
    </row>
    <row r="11" spans="3:7" ht="12.75">
      <c r="C11" s="66"/>
      <c r="D11" s="35"/>
      <c r="E11" s="36">
        <v>10</v>
      </c>
      <c r="F11" s="37">
        <v>185550</v>
      </c>
      <c r="G11" s="67"/>
    </row>
    <row r="12" spans="3:7" ht="12.75">
      <c r="C12" s="66"/>
      <c r="D12" s="35"/>
      <c r="E12" s="36"/>
      <c r="F12" s="37"/>
      <c r="G12" s="67"/>
    </row>
    <row r="13" spans="3:7" ht="13.5" thickBot="1">
      <c r="C13" s="68" t="s">
        <v>40</v>
      </c>
      <c r="D13" s="39"/>
      <c r="E13" s="40"/>
      <c r="F13" s="41">
        <f>SUM(F9:F12)</f>
        <v>151121666</v>
      </c>
      <c r="G13" s="69"/>
    </row>
    <row r="14" spans="3:7" ht="12.75">
      <c r="C14" s="70" t="s">
        <v>41</v>
      </c>
      <c r="D14" s="42"/>
      <c r="E14" s="43"/>
      <c r="F14" s="44">
        <v>3325472</v>
      </c>
      <c r="G14" s="71"/>
    </row>
    <row r="15" spans="3:7" ht="12.75">
      <c r="C15" s="72" t="s">
        <v>42</v>
      </c>
      <c r="D15" s="35" t="s">
        <v>39</v>
      </c>
      <c r="E15" s="36">
        <v>9</v>
      </c>
      <c r="F15" s="37">
        <v>1740764</v>
      </c>
      <c r="G15" s="67"/>
    </row>
    <row r="16" spans="3:7" ht="12.75">
      <c r="C16" s="72"/>
      <c r="D16" s="36"/>
      <c r="E16" s="36">
        <v>10</v>
      </c>
      <c r="F16" s="37">
        <v>34276</v>
      </c>
      <c r="G16" s="67"/>
    </row>
    <row r="17" spans="3:7" ht="12.75">
      <c r="C17" s="73"/>
      <c r="D17" s="45"/>
      <c r="E17" s="45"/>
      <c r="F17" s="46"/>
      <c r="G17" s="74"/>
    </row>
    <row r="18" spans="3:7" ht="13.5" thickBot="1">
      <c r="C18" s="68" t="s">
        <v>43</v>
      </c>
      <c r="D18" s="40"/>
      <c r="E18" s="40"/>
      <c r="F18" s="41">
        <f>SUM(F14:F17)</f>
        <v>5100512</v>
      </c>
      <c r="G18" s="69"/>
    </row>
    <row r="19" spans="3:7" ht="12.75">
      <c r="C19" s="70" t="s">
        <v>44</v>
      </c>
      <c r="D19" s="42"/>
      <c r="E19" s="43"/>
      <c r="F19" s="44">
        <v>632830</v>
      </c>
      <c r="G19" s="71"/>
    </row>
    <row r="20" spans="3:7" ht="12.75">
      <c r="C20" s="72" t="s">
        <v>45</v>
      </c>
      <c r="D20" s="35" t="s">
        <v>39</v>
      </c>
      <c r="E20" s="36"/>
      <c r="F20" s="37"/>
      <c r="G20" s="67"/>
    </row>
    <row r="21" spans="3:7" ht="12.75">
      <c r="C21" s="73"/>
      <c r="D21" s="45"/>
      <c r="E21" s="45"/>
      <c r="F21" s="46"/>
      <c r="G21" s="74"/>
    </row>
    <row r="22" spans="3:7" ht="13.5" thickBot="1">
      <c r="C22" s="68" t="s">
        <v>46</v>
      </c>
      <c r="D22" s="40"/>
      <c r="E22" s="40"/>
      <c r="F22" s="41">
        <f>SUM(F19:F21)</f>
        <v>632830</v>
      </c>
      <c r="G22" s="69"/>
    </row>
    <row r="23" spans="3:7" ht="12.75">
      <c r="C23" s="75" t="s">
        <v>47</v>
      </c>
      <c r="D23" s="48"/>
      <c r="E23" s="48"/>
      <c r="F23" s="49">
        <v>1338087</v>
      </c>
      <c r="G23" s="76"/>
    </row>
    <row r="24" spans="3:7" ht="12.75">
      <c r="C24" s="72" t="s">
        <v>48</v>
      </c>
      <c r="D24" s="35" t="s">
        <v>39</v>
      </c>
      <c r="E24" s="50">
        <v>9</v>
      </c>
      <c r="F24" s="51">
        <v>158725</v>
      </c>
      <c r="G24" s="67"/>
    </row>
    <row r="25" spans="3:7" ht="12.75">
      <c r="C25" s="73"/>
      <c r="D25" s="47"/>
      <c r="E25" s="47"/>
      <c r="F25" s="46"/>
      <c r="G25" s="74"/>
    </row>
    <row r="26" spans="3:7" ht="13.5" thickBot="1">
      <c r="C26" s="68" t="s">
        <v>49</v>
      </c>
      <c r="D26" s="38"/>
      <c r="E26" s="38"/>
      <c r="F26" s="41">
        <f>SUM(F23:F25)</f>
        <v>1496812</v>
      </c>
      <c r="G26" s="69"/>
    </row>
    <row r="27" spans="3:7" ht="12.75">
      <c r="C27" s="75" t="s">
        <v>50</v>
      </c>
      <c r="D27" s="47"/>
      <c r="E27" s="47"/>
      <c r="F27" s="46">
        <v>302144</v>
      </c>
      <c r="G27" s="74"/>
    </row>
    <row r="28" spans="3:7" ht="12.75">
      <c r="C28" s="73" t="s">
        <v>51</v>
      </c>
      <c r="D28" s="35" t="s">
        <v>39</v>
      </c>
      <c r="E28" s="36"/>
      <c r="F28" s="37"/>
      <c r="G28" s="67"/>
    </row>
    <row r="29" spans="3:7" ht="12.75">
      <c r="C29" s="73"/>
      <c r="D29" s="47"/>
      <c r="E29" s="47"/>
      <c r="F29" s="46"/>
      <c r="G29" s="74"/>
    </row>
    <row r="30" spans="3:7" ht="13.5" thickBot="1">
      <c r="C30" s="68" t="s">
        <v>52</v>
      </c>
      <c r="D30" s="38"/>
      <c r="E30" s="38"/>
      <c r="F30" s="41">
        <f>SUM(F27:F29)</f>
        <v>302144</v>
      </c>
      <c r="G30" s="69"/>
    </row>
    <row r="31" spans="3:7" ht="12.75">
      <c r="C31" s="77" t="s">
        <v>53</v>
      </c>
      <c r="D31" s="48"/>
      <c r="E31" s="48"/>
      <c r="F31" s="49">
        <v>1248427.6</v>
      </c>
      <c r="G31" s="78"/>
    </row>
    <row r="32" spans="3:7" ht="12.75">
      <c r="C32" s="72" t="s">
        <v>54</v>
      </c>
      <c r="D32" s="35" t="s">
        <v>39</v>
      </c>
      <c r="E32" s="47">
        <v>10</v>
      </c>
      <c r="F32" s="37">
        <v>7550</v>
      </c>
      <c r="G32" s="67"/>
    </row>
    <row r="33" spans="3:7" ht="12.75">
      <c r="C33" s="79"/>
      <c r="D33" s="36"/>
      <c r="E33" s="36">
        <v>13</v>
      </c>
      <c r="F33" s="54">
        <v>40</v>
      </c>
      <c r="G33" s="67"/>
    </row>
    <row r="34" spans="3:7" ht="12.75">
      <c r="C34" s="79"/>
      <c r="D34" s="36"/>
      <c r="E34" s="55"/>
      <c r="F34" s="37"/>
      <c r="G34" s="67"/>
    </row>
    <row r="35" spans="3:7" ht="13.5" thickBot="1">
      <c r="C35" s="80" t="s">
        <v>55</v>
      </c>
      <c r="D35" s="38"/>
      <c r="E35" s="38"/>
      <c r="F35" s="41">
        <f>SUM(F31:F34)</f>
        <v>1256017.6</v>
      </c>
      <c r="G35" s="81"/>
    </row>
    <row r="36" spans="3:7" ht="12.75">
      <c r="C36" s="75" t="s">
        <v>56</v>
      </c>
      <c r="D36" s="48"/>
      <c r="E36" s="48"/>
      <c r="F36" s="49">
        <v>4567376</v>
      </c>
      <c r="G36" s="76"/>
    </row>
    <row r="37" spans="3:7" ht="12.75">
      <c r="C37" s="82" t="s">
        <v>57</v>
      </c>
      <c r="D37" s="35" t="s">
        <v>39</v>
      </c>
      <c r="E37" s="50">
        <v>9</v>
      </c>
      <c r="F37" s="51">
        <v>479898</v>
      </c>
      <c r="G37" s="67"/>
    </row>
    <row r="38" spans="3:7" ht="12.75">
      <c r="C38" s="73"/>
      <c r="D38" s="47"/>
      <c r="E38" s="52">
        <v>10</v>
      </c>
      <c r="F38" s="53">
        <v>10045</v>
      </c>
      <c r="G38" s="67"/>
    </row>
    <row r="39" spans="3:7" ht="12.75">
      <c r="C39" s="73"/>
      <c r="D39" s="47"/>
      <c r="E39" s="47"/>
      <c r="F39" s="46"/>
      <c r="G39" s="74"/>
    </row>
    <row r="40" spans="3:7" ht="13.5" thickBot="1">
      <c r="C40" s="68" t="s">
        <v>58</v>
      </c>
      <c r="D40" s="38"/>
      <c r="E40" s="38"/>
      <c r="F40" s="41">
        <f>SUM(F36:F39)</f>
        <v>5057319</v>
      </c>
      <c r="G40" s="69"/>
    </row>
    <row r="41" spans="3:7" ht="12.75">
      <c r="C41" s="77" t="s">
        <v>59</v>
      </c>
      <c r="D41" s="48"/>
      <c r="E41" s="48"/>
      <c r="F41" s="49">
        <v>1446086</v>
      </c>
      <c r="G41" s="78"/>
    </row>
    <row r="42" spans="3:7" ht="12.75">
      <c r="C42" s="83" t="s">
        <v>60</v>
      </c>
      <c r="D42" s="35" t="s">
        <v>39</v>
      </c>
      <c r="E42" s="35">
        <v>9</v>
      </c>
      <c r="F42" s="37">
        <v>135037</v>
      </c>
      <c r="G42" s="67"/>
    </row>
    <row r="43" spans="3:7" ht="12.75">
      <c r="C43" s="83"/>
      <c r="D43" s="35"/>
      <c r="E43" s="35">
        <v>10</v>
      </c>
      <c r="F43" s="37">
        <v>6188</v>
      </c>
      <c r="G43" s="67"/>
    </row>
    <row r="44" spans="3:7" ht="12.75">
      <c r="C44" s="72"/>
      <c r="D44" s="47"/>
      <c r="E44" s="47"/>
      <c r="F44" s="46"/>
      <c r="G44" s="67"/>
    </row>
    <row r="45" spans="3:7" ht="13.5" thickBot="1">
      <c r="C45" s="68" t="s">
        <v>61</v>
      </c>
      <c r="D45" s="38"/>
      <c r="E45" s="38"/>
      <c r="F45" s="41">
        <f>SUM(F41:F44)</f>
        <v>1587311</v>
      </c>
      <c r="G45" s="67"/>
    </row>
    <row r="46" spans="3:7" ht="12.75">
      <c r="C46" s="77" t="s">
        <v>66</v>
      </c>
      <c r="D46" s="48"/>
      <c r="E46" s="48"/>
      <c r="F46" s="49">
        <v>2234050</v>
      </c>
      <c r="G46" s="78"/>
    </row>
    <row r="47" spans="3:7" ht="12.75">
      <c r="C47" s="83" t="s">
        <v>67</v>
      </c>
      <c r="D47" s="35"/>
      <c r="E47" s="35"/>
      <c r="F47" s="46"/>
      <c r="G47" s="67"/>
    </row>
    <row r="48" spans="3:7" ht="12.75">
      <c r="C48" s="83"/>
      <c r="D48" s="35"/>
      <c r="E48" s="35"/>
      <c r="F48" s="46"/>
      <c r="G48" s="67"/>
    </row>
    <row r="49" spans="3:7" ht="13.5" thickBot="1">
      <c r="C49" s="68" t="s">
        <v>68</v>
      </c>
      <c r="D49" s="38"/>
      <c r="E49" s="38"/>
      <c r="F49" s="41">
        <f>SUM(F46:F48)</f>
        <v>2234050</v>
      </c>
      <c r="G49" s="84"/>
    </row>
    <row r="50" spans="3:7" ht="12.75">
      <c r="C50" s="77" t="s">
        <v>62</v>
      </c>
      <c r="D50" s="48"/>
      <c r="E50" s="48"/>
      <c r="F50" s="56">
        <v>0</v>
      </c>
      <c r="G50" s="85"/>
    </row>
    <row r="51" spans="3:7" ht="12.75">
      <c r="C51" s="86" t="s">
        <v>69</v>
      </c>
      <c r="D51" s="35" t="s">
        <v>39</v>
      </c>
      <c r="E51" s="35">
        <v>11</v>
      </c>
      <c r="F51" s="57">
        <v>12190</v>
      </c>
      <c r="G51" s="85"/>
    </row>
    <row r="52" spans="3:7" ht="12.75">
      <c r="C52" s="73"/>
      <c r="D52" s="47"/>
      <c r="E52" s="47"/>
      <c r="F52" s="57"/>
      <c r="G52" s="85"/>
    </row>
    <row r="53" spans="3:7" ht="13.5" thickBot="1">
      <c r="C53" s="68" t="s">
        <v>70</v>
      </c>
      <c r="D53" s="38"/>
      <c r="E53" s="38"/>
      <c r="F53" s="58">
        <f>SUM(F50:F52)</f>
        <v>12190</v>
      </c>
      <c r="G53" s="85"/>
    </row>
    <row r="54" spans="3:7" ht="12.75">
      <c r="C54" s="77" t="s">
        <v>63</v>
      </c>
      <c r="D54" s="48"/>
      <c r="E54" s="48"/>
      <c r="F54" s="56">
        <v>0</v>
      </c>
      <c r="G54" s="85"/>
    </row>
    <row r="55" spans="3:7" ht="12.75">
      <c r="C55" s="86" t="s">
        <v>71</v>
      </c>
      <c r="D55" s="35" t="s">
        <v>39</v>
      </c>
      <c r="E55" s="35">
        <v>11</v>
      </c>
      <c r="F55" s="57">
        <v>382</v>
      </c>
      <c r="G55" s="85"/>
    </row>
    <row r="56" spans="3:7" ht="12.75">
      <c r="C56" s="73"/>
      <c r="D56" s="47"/>
      <c r="E56" s="47"/>
      <c r="F56" s="57"/>
      <c r="G56" s="85"/>
    </row>
    <row r="57" spans="3:7" ht="13.5" thickBot="1">
      <c r="C57" s="68" t="s">
        <v>72</v>
      </c>
      <c r="D57" s="38"/>
      <c r="E57" s="38"/>
      <c r="F57" s="58">
        <f>SUM(F54:F56)</f>
        <v>382</v>
      </c>
      <c r="G57" s="85"/>
    </row>
    <row r="58" spans="3:7" ht="12.75">
      <c r="C58" s="77" t="s">
        <v>64</v>
      </c>
      <c r="D58" s="48"/>
      <c r="E58" s="48"/>
      <c r="F58" s="56">
        <v>0</v>
      </c>
      <c r="G58" s="85"/>
    </row>
    <row r="59" spans="3:7" ht="12.75">
      <c r="C59" s="86" t="s">
        <v>73</v>
      </c>
      <c r="D59" s="35" t="s">
        <v>39</v>
      </c>
      <c r="E59" s="35">
        <v>11</v>
      </c>
      <c r="F59" s="57">
        <v>3964</v>
      </c>
      <c r="G59" s="85"/>
    </row>
    <row r="60" spans="3:7" ht="12.75">
      <c r="C60" s="73"/>
      <c r="D60" s="47"/>
      <c r="E60" s="47"/>
      <c r="F60" s="57"/>
      <c r="G60" s="85"/>
    </row>
    <row r="61" spans="3:7" ht="13.5" thickBot="1">
      <c r="C61" s="68" t="s">
        <v>72</v>
      </c>
      <c r="D61" s="38"/>
      <c r="E61" s="38"/>
      <c r="F61" s="58">
        <f>SUM(F58:F60)</f>
        <v>3964</v>
      </c>
      <c r="G61" s="85"/>
    </row>
    <row r="62" spans="3:7" ht="12.75">
      <c r="C62" s="77" t="s">
        <v>65</v>
      </c>
      <c r="D62" s="48"/>
      <c r="E62" s="48"/>
      <c r="F62" s="56">
        <v>0</v>
      </c>
      <c r="G62" s="85"/>
    </row>
    <row r="63" spans="3:7" ht="12.75">
      <c r="C63" s="86" t="s">
        <v>74</v>
      </c>
      <c r="D63" s="35" t="s">
        <v>39</v>
      </c>
      <c r="E63" s="35">
        <v>11</v>
      </c>
      <c r="F63" s="57">
        <v>113</v>
      </c>
      <c r="G63" s="85"/>
    </row>
    <row r="64" spans="3:7" ht="12.75">
      <c r="C64" s="73"/>
      <c r="D64" s="47"/>
      <c r="E64" s="47"/>
      <c r="F64" s="57"/>
      <c r="G64" s="85"/>
    </row>
    <row r="65" spans="3:7" ht="13.5" thickBot="1">
      <c r="C65" s="68"/>
      <c r="D65" s="38"/>
      <c r="E65" s="38"/>
      <c r="F65" s="58">
        <f>SUM(F62:F64)</f>
        <v>113</v>
      </c>
      <c r="G65" s="85"/>
    </row>
    <row r="66" spans="3:7" ht="12.75">
      <c r="C66" s="77" t="s">
        <v>75</v>
      </c>
      <c r="D66" s="48"/>
      <c r="E66" s="48"/>
      <c r="F66" s="56">
        <v>0</v>
      </c>
      <c r="G66" s="85"/>
    </row>
    <row r="67" spans="3:7" ht="12.75">
      <c r="C67" s="86" t="s">
        <v>76</v>
      </c>
      <c r="D67" s="35" t="s">
        <v>39</v>
      </c>
      <c r="E67" s="35">
        <v>11</v>
      </c>
      <c r="F67" s="57">
        <v>535</v>
      </c>
      <c r="G67" s="85"/>
    </row>
    <row r="68" spans="3:7" ht="12.75">
      <c r="C68" s="73"/>
      <c r="D68" s="47"/>
      <c r="E68" s="47"/>
      <c r="F68" s="57"/>
      <c r="G68" s="85"/>
    </row>
    <row r="69" spans="3:7" ht="13.5" thickBot="1">
      <c r="C69" s="68" t="s">
        <v>72</v>
      </c>
      <c r="D69" s="38"/>
      <c r="E69" s="38"/>
      <c r="F69" s="58">
        <f>SUM(F66:F68)</f>
        <v>535</v>
      </c>
      <c r="G69" s="85"/>
    </row>
    <row r="70" spans="3:7" ht="12.75">
      <c r="C70" s="77" t="s">
        <v>77</v>
      </c>
      <c r="D70" s="48"/>
      <c r="E70" s="48"/>
      <c r="F70" s="56">
        <v>3350415</v>
      </c>
      <c r="G70" s="87"/>
    </row>
    <row r="71" spans="3:7" ht="12.75">
      <c r="C71" s="86" t="s">
        <v>78</v>
      </c>
      <c r="D71" s="35" t="s">
        <v>39</v>
      </c>
      <c r="E71" s="35">
        <v>9</v>
      </c>
      <c r="F71" s="46">
        <v>340875</v>
      </c>
      <c r="G71" s="88"/>
    </row>
    <row r="72" spans="3:7" ht="12.75">
      <c r="C72" s="83"/>
      <c r="D72" s="35"/>
      <c r="E72" s="35">
        <v>11</v>
      </c>
      <c r="F72" s="46">
        <f>-17184</f>
        <v>-17184</v>
      </c>
      <c r="G72" s="67"/>
    </row>
    <row r="73" spans="3:7" ht="12.75">
      <c r="C73" s="73"/>
      <c r="D73" s="47"/>
      <c r="E73" s="47"/>
      <c r="F73" s="46"/>
      <c r="G73" s="67"/>
    </row>
    <row r="74" spans="3:7" ht="13.5" thickBot="1">
      <c r="C74" s="68" t="s">
        <v>79</v>
      </c>
      <c r="D74" s="38"/>
      <c r="E74" s="38"/>
      <c r="F74" s="41">
        <f>SUM(F70:F73)</f>
        <v>3674106</v>
      </c>
      <c r="G74" s="81"/>
    </row>
    <row r="75" spans="3:7" ht="12.75">
      <c r="C75" s="77" t="s">
        <v>80</v>
      </c>
      <c r="D75" s="48"/>
      <c r="E75" s="48"/>
      <c r="F75" s="49">
        <v>1183296</v>
      </c>
      <c r="G75" s="78"/>
    </row>
    <row r="76" spans="3:7" ht="12.75">
      <c r="C76" s="86" t="s">
        <v>81</v>
      </c>
      <c r="D76" s="35" t="s">
        <v>39</v>
      </c>
      <c r="E76" s="35">
        <v>9</v>
      </c>
      <c r="F76" s="46">
        <v>105019</v>
      </c>
      <c r="G76" s="67"/>
    </row>
    <row r="77" spans="3:7" ht="12.75">
      <c r="C77" s="73"/>
      <c r="D77" s="47"/>
      <c r="E77" s="47"/>
      <c r="F77" s="46"/>
      <c r="G77" s="67"/>
    </row>
    <row r="78" spans="3:7" ht="13.5" thickBot="1">
      <c r="C78" s="89" t="s">
        <v>82</v>
      </c>
      <c r="D78" s="90"/>
      <c r="E78" s="90"/>
      <c r="F78" s="91">
        <f>SUM(F75:F77)</f>
        <v>1288315</v>
      </c>
      <c r="G78" s="9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4">
      <selection activeCell="H34" sqref="H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8.0039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35</v>
      </c>
      <c r="E5" s="60" t="str">
        <f>personal!G6</f>
        <v>9-13 decembrie 2019</v>
      </c>
    </row>
    <row r="6" ht="13.5" thickBot="1"/>
    <row r="7" spans="1:6" ht="68.25" customHeight="1" thickBot="1">
      <c r="A7" s="107" t="s">
        <v>9</v>
      </c>
      <c r="B7" s="108" t="s">
        <v>10</v>
      </c>
      <c r="C7" s="109" t="s">
        <v>11</v>
      </c>
      <c r="D7" s="108" t="s">
        <v>12</v>
      </c>
      <c r="E7" s="108" t="s">
        <v>13</v>
      </c>
      <c r="F7" s="110" t="s">
        <v>14</v>
      </c>
    </row>
    <row r="8" spans="1:6" ht="12.75">
      <c r="A8" s="111">
        <v>1</v>
      </c>
      <c r="B8" s="105" t="s">
        <v>84</v>
      </c>
      <c r="C8" s="106">
        <v>8942</v>
      </c>
      <c r="D8" s="59" t="s">
        <v>85</v>
      </c>
      <c r="E8" s="59" t="s">
        <v>86</v>
      </c>
      <c r="F8" s="112">
        <v>121066.07</v>
      </c>
    </row>
    <row r="9" spans="1:6" ht="12.75">
      <c r="A9" s="113">
        <v>2</v>
      </c>
      <c r="B9" s="94" t="s">
        <v>84</v>
      </c>
      <c r="C9" s="95">
        <v>8774</v>
      </c>
      <c r="D9" s="93" t="s">
        <v>87</v>
      </c>
      <c r="E9" s="93" t="s">
        <v>88</v>
      </c>
      <c r="F9" s="114">
        <v>161</v>
      </c>
    </row>
    <row r="10" spans="1:6" ht="12.75">
      <c r="A10" s="115">
        <v>3</v>
      </c>
      <c r="B10" s="94" t="s">
        <v>84</v>
      </c>
      <c r="C10" s="96">
        <v>8767</v>
      </c>
      <c r="D10" s="36" t="s">
        <v>89</v>
      </c>
      <c r="E10" s="36" t="s">
        <v>90</v>
      </c>
      <c r="F10" s="114">
        <v>11394.1</v>
      </c>
    </row>
    <row r="11" spans="1:6" ht="12.75">
      <c r="A11" s="115">
        <v>4</v>
      </c>
      <c r="B11" s="94" t="s">
        <v>84</v>
      </c>
      <c r="C11" s="96">
        <v>8768</v>
      </c>
      <c r="D11" s="36" t="s">
        <v>91</v>
      </c>
      <c r="E11" s="36" t="s">
        <v>90</v>
      </c>
      <c r="F11" s="114">
        <v>5249.57</v>
      </c>
    </row>
    <row r="12" spans="1:6" ht="12.75">
      <c r="A12" s="115">
        <f aca="true" t="shared" si="0" ref="A12:A41">A11+1</f>
        <v>5</v>
      </c>
      <c r="B12" s="94" t="s">
        <v>84</v>
      </c>
      <c r="C12" s="96">
        <v>8771</v>
      </c>
      <c r="D12" s="36" t="s">
        <v>92</v>
      </c>
      <c r="E12" s="36" t="s">
        <v>90</v>
      </c>
      <c r="F12" s="114">
        <v>10756.45</v>
      </c>
    </row>
    <row r="13" spans="1:6" ht="12.75">
      <c r="A13" s="115">
        <f t="shared" si="0"/>
        <v>6</v>
      </c>
      <c r="B13" s="94" t="s">
        <v>84</v>
      </c>
      <c r="C13" s="96">
        <v>8772</v>
      </c>
      <c r="D13" s="36" t="s">
        <v>91</v>
      </c>
      <c r="E13" s="36" t="s">
        <v>90</v>
      </c>
      <c r="F13" s="114">
        <v>7851.15</v>
      </c>
    </row>
    <row r="14" spans="1:6" ht="12.75">
      <c r="A14" s="115">
        <f t="shared" si="0"/>
        <v>7</v>
      </c>
      <c r="B14" s="94" t="s">
        <v>84</v>
      </c>
      <c r="C14" s="96">
        <v>8770</v>
      </c>
      <c r="D14" s="36" t="s">
        <v>89</v>
      </c>
      <c r="E14" s="36" t="s">
        <v>90</v>
      </c>
      <c r="F14" s="114">
        <v>3983.64</v>
      </c>
    </row>
    <row r="15" spans="1:6" ht="12.75">
      <c r="A15" s="115">
        <f t="shared" si="0"/>
        <v>8</v>
      </c>
      <c r="B15" s="94" t="s">
        <v>84</v>
      </c>
      <c r="C15" s="96">
        <v>8769</v>
      </c>
      <c r="D15" s="36" t="s">
        <v>89</v>
      </c>
      <c r="E15" s="36" t="s">
        <v>90</v>
      </c>
      <c r="F15" s="114">
        <v>8822.6</v>
      </c>
    </row>
    <row r="16" spans="1:6" ht="12.75">
      <c r="A16" s="115">
        <f t="shared" si="0"/>
        <v>9</v>
      </c>
      <c r="B16" s="94" t="s">
        <v>84</v>
      </c>
      <c r="C16" s="96">
        <v>8908</v>
      </c>
      <c r="D16" s="36" t="s">
        <v>93</v>
      </c>
      <c r="E16" s="36" t="s">
        <v>94</v>
      </c>
      <c r="F16" s="114">
        <v>1951.6</v>
      </c>
    </row>
    <row r="17" spans="1:6" ht="12.75">
      <c r="A17" s="115">
        <f t="shared" si="0"/>
        <v>10</v>
      </c>
      <c r="B17" s="94" t="s">
        <v>84</v>
      </c>
      <c r="C17" s="96">
        <v>8909</v>
      </c>
      <c r="D17" s="36" t="s">
        <v>129</v>
      </c>
      <c r="E17" s="36" t="s">
        <v>94</v>
      </c>
      <c r="F17" s="114">
        <v>4410</v>
      </c>
    </row>
    <row r="18" spans="1:6" ht="12.75">
      <c r="A18" s="115">
        <f t="shared" si="0"/>
        <v>11</v>
      </c>
      <c r="B18" s="94" t="s">
        <v>84</v>
      </c>
      <c r="C18" s="96">
        <v>8910</v>
      </c>
      <c r="D18" s="36" t="s">
        <v>95</v>
      </c>
      <c r="E18" s="36" t="s">
        <v>94</v>
      </c>
      <c r="F18" s="114">
        <v>6966.85</v>
      </c>
    </row>
    <row r="19" spans="1:6" ht="12.75">
      <c r="A19" s="115">
        <f t="shared" si="0"/>
        <v>12</v>
      </c>
      <c r="B19" s="94" t="s">
        <v>96</v>
      </c>
      <c r="C19" s="96">
        <v>8936</v>
      </c>
      <c r="D19" s="36" t="s">
        <v>97</v>
      </c>
      <c r="E19" s="36" t="s">
        <v>98</v>
      </c>
      <c r="F19" s="114">
        <v>890.88</v>
      </c>
    </row>
    <row r="20" spans="1:6" ht="12.75">
      <c r="A20" s="115">
        <f t="shared" si="0"/>
        <v>13</v>
      </c>
      <c r="B20" s="94" t="s">
        <v>96</v>
      </c>
      <c r="C20" s="96">
        <v>8935</v>
      </c>
      <c r="D20" s="36" t="s">
        <v>97</v>
      </c>
      <c r="E20" s="36" t="s">
        <v>99</v>
      </c>
      <c r="F20" s="114">
        <v>3562.87</v>
      </c>
    </row>
    <row r="21" spans="1:6" ht="12.75">
      <c r="A21" s="115">
        <f t="shared" si="0"/>
        <v>14</v>
      </c>
      <c r="B21" s="94" t="s">
        <v>96</v>
      </c>
      <c r="C21" s="96">
        <v>8939</v>
      </c>
      <c r="D21" s="36" t="s">
        <v>100</v>
      </c>
      <c r="E21" s="36" t="s">
        <v>101</v>
      </c>
      <c r="F21" s="114">
        <v>1253.2</v>
      </c>
    </row>
    <row r="22" spans="1:6" ht="12.75">
      <c r="A22" s="115">
        <f t="shared" si="0"/>
        <v>15</v>
      </c>
      <c r="B22" s="97" t="s">
        <v>96</v>
      </c>
      <c r="C22" s="98">
        <v>8938</v>
      </c>
      <c r="D22" s="45" t="s">
        <v>100</v>
      </c>
      <c r="E22" s="45" t="s">
        <v>101</v>
      </c>
      <c r="F22" s="116">
        <v>3305.53</v>
      </c>
    </row>
    <row r="23" spans="1:6" ht="12.75">
      <c r="A23" s="115">
        <f t="shared" si="0"/>
        <v>16</v>
      </c>
      <c r="B23" s="94" t="s">
        <v>96</v>
      </c>
      <c r="C23" s="95">
        <v>8933</v>
      </c>
      <c r="D23" s="36" t="s">
        <v>102</v>
      </c>
      <c r="E23" s="36" t="s">
        <v>99</v>
      </c>
      <c r="F23" s="114">
        <v>437.06</v>
      </c>
    </row>
    <row r="24" spans="1:6" ht="12.75">
      <c r="A24" s="115">
        <f t="shared" si="0"/>
        <v>17</v>
      </c>
      <c r="B24" s="94" t="s">
        <v>96</v>
      </c>
      <c r="C24" s="95">
        <v>8932</v>
      </c>
      <c r="D24" s="36" t="s">
        <v>102</v>
      </c>
      <c r="E24" s="36" t="s">
        <v>103</v>
      </c>
      <c r="F24" s="114">
        <v>13.19</v>
      </c>
    </row>
    <row r="25" spans="1:6" ht="12.75">
      <c r="A25" s="115">
        <f t="shared" si="0"/>
        <v>18</v>
      </c>
      <c r="B25" s="94" t="s">
        <v>96</v>
      </c>
      <c r="C25" s="95">
        <v>8937</v>
      </c>
      <c r="D25" s="36" t="s">
        <v>104</v>
      </c>
      <c r="E25" s="36" t="s">
        <v>103</v>
      </c>
      <c r="F25" s="114">
        <v>10524.36</v>
      </c>
    </row>
    <row r="26" spans="1:6" ht="12.75">
      <c r="A26" s="115">
        <f t="shared" si="0"/>
        <v>19</v>
      </c>
      <c r="B26" s="94" t="s">
        <v>96</v>
      </c>
      <c r="C26" s="95">
        <v>8907</v>
      </c>
      <c r="D26" s="36" t="s">
        <v>105</v>
      </c>
      <c r="E26" s="36" t="s">
        <v>106</v>
      </c>
      <c r="F26" s="114">
        <v>1736.38</v>
      </c>
    </row>
    <row r="27" spans="1:6" ht="12.75">
      <c r="A27" s="115">
        <f t="shared" si="0"/>
        <v>20</v>
      </c>
      <c r="B27" s="94" t="s">
        <v>96</v>
      </c>
      <c r="C27" s="95">
        <v>8934</v>
      </c>
      <c r="D27" s="36" t="s">
        <v>102</v>
      </c>
      <c r="E27" s="36" t="s">
        <v>107</v>
      </c>
      <c r="F27" s="114">
        <v>19.57</v>
      </c>
    </row>
    <row r="28" spans="1:6" ht="12.75">
      <c r="A28" s="115">
        <f t="shared" si="0"/>
        <v>21</v>
      </c>
      <c r="B28" s="94" t="s">
        <v>96</v>
      </c>
      <c r="C28" s="95">
        <v>8930</v>
      </c>
      <c r="D28" s="36" t="s">
        <v>102</v>
      </c>
      <c r="E28" s="36" t="s">
        <v>108</v>
      </c>
      <c r="F28" s="114">
        <v>1893.93</v>
      </c>
    </row>
    <row r="29" spans="1:6" ht="12.75">
      <c r="A29" s="115">
        <f t="shared" si="0"/>
        <v>22</v>
      </c>
      <c r="B29" s="94" t="s">
        <v>96</v>
      </c>
      <c r="C29" s="95">
        <v>9276</v>
      </c>
      <c r="D29" s="36" t="s">
        <v>109</v>
      </c>
      <c r="E29" s="36" t="s">
        <v>110</v>
      </c>
      <c r="F29" s="114">
        <v>1447.04</v>
      </c>
    </row>
    <row r="30" spans="1:6" ht="12.75">
      <c r="A30" s="115">
        <f t="shared" si="0"/>
        <v>23</v>
      </c>
      <c r="B30" s="94" t="s">
        <v>96</v>
      </c>
      <c r="C30" s="95">
        <v>8777</v>
      </c>
      <c r="D30" s="36" t="s">
        <v>111</v>
      </c>
      <c r="E30" s="36" t="s">
        <v>112</v>
      </c>
      <c r="F30" s="114">
        <v>7200</v>
      </c>
    </row>
    <row r="31" spans="1:6" ht="12.75">
      <c r="A31" s="115">
        <f t="shared" si="0"/>
        <v>24</v>
      </c>
      <c r="B31" s="94" t="s">
        <v>96</v>
      </c>
      <c r="C31" s="95">
        <v>8779</v>
      </c>
      <c r="D31" s="36" t="s">
        <v>111</v>
      </c>
      <c r="E31" s="36" t="s">
        <v>112</v>
      </c>
      <c r="F31" s="114">
        <v>250</v>
      </c>
    </row>
    <row r="32" spans="1:6" ht="12.75">
      <c r="A32" s="115">
        <f t="shared" si="0"/>
        <v>25</v>
      </c>
      <c r="B32" s="94" t="s">
        <v>96</v>
      </c>
      <c r="C32" s="95">
        <v>8781</v>
      </c>
      <c r="D32" s="36" t="s">
        <v>111</v>
      </c>
      <c r="E32" s="36" t="s">
        <v>112</v>
      </c>
      <c r="F32" s="114">
        <v>900</v>
      </c>
    </row>
    <row r="33" spans="1:6" ht="12.75">
      <c r="A33" s="115">
        <f t="shared" si="0"/>
        <v>26</v>
      </c>
      <c r="B33" s="94" t="s">
        <v>96</v>
      </c>
      <c r="C33" s="95">
        <v>8906</v>
      </c>
      <c r="D33" s="36" t="s">
        <v>92</v>
      </c>
      <c r="E33" s="36" t="s">
        <v>90</v>
      </c>
      <c r="F33" s="114">
        <v>19322.54</v>
      </c>
    </row>
    <row r="34" spans="1:6" ht="12.75">
      <c r="A34" s="115">
        <f t="shared" si="0"/>
        <v>27</v>
      </c>
      <c r="B34" s="94" t="s">
        <v>96</v>
      </c>
      <c r="C34" s="95">
        <v>8905</v>
      </c>
      <c r="D34" s="36" t="s">
        <v>113</v>
      </c>
      <c r="E34" s="36" t="s">
        <v>90</v>
      </c>
      <c r="F34" s="114">
        <v>675.82</v>
      </c>
    </row>
    <row r="35" spans="1:6" ht="12.75">
      <c r="A35" s="115">
        <f t="shared" si="0"/>
        <v>28</v>
      </c>
      <c r="B35" s="94" t="s">
        <v>96</v>
      </c>
      <c r="C35" s="95">
        <v>9328</v>
      </c>
      <c r="D35" s="36" t="s">
        <v>114</v>
      </c>
      <c r="E35" s="36" t="s">
        <v>115</v>
      </c>
      <c r="F35" s="114">
        <v>258</v>
      </c>
    </row>
    <row r="36" spans="1:6" ht="12.75">
      <c r="A36" s="115">
        <f t="shared" si="0"/>
        <v>29</v>
      </c>
      <c r="B36" s="94" t="s">
        <v>96</v>
      </c>
      <c r="C36" s="95">
        <v>9327</v>
      </c>
      <c r="D36" s="36" t="s">
        <v>114</v>
      </c>
      <c r="E36" s="36" t="s">
        <v>115</v>
      </c>
      <c r="F36" s="114">
        <v>258</v>
      </c>
    </row>
    <row r="37" spans="1:6" ht="12.75">
      <c r="A37" s="115">
        <f t="shared" si="0"/>
        <v>30</v>
      </c>
      <c r="B37" s="94" t="s">
        <v>116</v>
      </c>
      <c r="C37" s="95">
        <v>9329</v>
      </c>
      <c r="D37" s="36" t="s">
        <v>111</v>
      </c>
      <c r="E37" s="36" t="s">
        <v>117</v>
      </c>
      <c r="F37" s="114">
        <v>490</v>
      </c>
    </row>
    <row r="38" spans="1:6" ht="12.75">
      <c r="A38" s="115">
        <f t="shared" si="0"/>
        <v>31</v>
      </c>
      <c r="B38" s="94" t="s">
        <v>116</v>
      </c>
      <c r="C38" s="95">
        <v>9335</v>
      </c>
      <c r="D38" s="36" t="s">
        <v>118</v>
      </c>
      <c r="E38" s="36" t="s">
        <v>119</v>
      </c>
      <c r="F38" s="114">
        <v>5981.37</v>
      </c>
    </row>
    <row r="39" spans="1:6" ht="12.75">
      <c r="A39" s="115">
        <f t="shared" si="0"/>
        <v>32</v>
      </c>
      <c r="B39" s="94" t="s">
        <v>120</v>
      </c>
      <c r="C39" s="95">
        <v>9275</v>
      </c>
      <c r="D39" s="36" t="s">
        <v>121</v>
      </c>
      <c r="E39" s="36" t="s">
        <v>122</v>
      </c>
      <c r="F39" s="114">
        <v>4076.34</v>
      </c>
    </row>
    <row r="40" spans="1:6" ht="12.75">
      <c r="A40" s="115">
        <f t="shared" si="0"/>
        <v>33</v>
      </c>
      <c r="B40" s="94" t="s">
        <v>123</v>
      </c>
      <c r="C40" s="95">
        <v>9337</v>
      </c>
      <c r="D40" s="36" t="s">
        <v>124</v>
      </c>
      <c r="E40" s="36" t="s">
        <v>125</v>
      </c>
      <c r="F40" s="114">
        <v>2400.78</v>
      </c>
    </row>
    <row r="41" spans="1:6" ht="13.5" thickBot="1">
      <c r="A41" s="117">
        <f t="shared" si="0"/>
        <v>34</v>
      </c>
      <c r="B41" s="97" t="s">
        <v>123</v>
      </c>
      <c r="C41" s="98">
        <v>9338</v>
      </c>
      <c r="D41" s="45" t="s">
        <v>126</v>
      </c>
      <c r="E41" s="45" t="s">
        <v>127</v>
      </c>
      <c r="F41" s="116">
        <v>158.14</v>
      </c>
    </row>
    <row r="42" spans="1:6" ht="13.5" thickBot="1">
      <c r="A42" s="99"/>
      <c r="B42" s="100"/>
      <c r="C42" s="101"/>
      <c r="D42" s="102"/>
      <c r="E42" s="103" t="s">
        <v>128</v>
      </c>
      <c r="F42" s="104">
        <f>SUM(F8:F41)</f>
        <v>249668.0300000001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30" t="s">
        <v>16</v>
      </c>
      <c r="B3" s="30"/>
      <c r="C3" s="30"/>
      <c r="D3" s="30"/>
      <c r="E3" s="17"/>
    </row>
    <row r="4" spans="1:4" ht="19.5" customHeight="1">
      <c r="A4" s="21" t="s">
        <v>17</v>
      </c>
      <c r="B4" s="21"/>
      <c r="C4" s="21"/>
      <c r="D4" s="21"/>
    </row>
    <row r="5" spans="1:4" ht="12.75">
      <c r="A5" s="22"/>
      <c r="B5" s="31"/>
      <c r="C5" s="31"/>
      <c r="D5" s="31"/>
    </row>
    <row r="6" spans="1:4" ht="12.75">
      <c r="A6" s="22"/>
      <c r="B6" s="24" t="s">
        <v>35</v>
      </c>
      <c r="C6" s="25" t="str">
        <f>personal!G6</f>
        <v>9-13 decembrie 2019</v>
      </c>
      <c r="D6" s="22"/>
    </row>
    <row r="7" ht="13.5" thickBot="1"/>
    <row r="8" spans="1:5" ht="13.5" thickBot="1">
      <c r="A8" s="182" t="s">
        <v>18</v>
      </c>
      <c r="B8" s="183" t="s">
        <v>19</v>
      </c>
      <c r="C8" s="183" t="s">
        <v>20</v>
      </c>
      <c r="D8" s="183" t="s">
        <v>21</v>
      </c>
      <c r="E8" s="184" t="s">
        <v>22</v>
      </c>
    </row>
    <row r="9" spans="1:5" ht="25.5">
      <c r="A9" s="204" t="s">
        <v>153</v>
      </c>
      <c r="B9" s="195">
        <v>9280</v>
      </c>
      <c r="C9" s="196" t="s">
        <v>217</v>
      </c>
      <c r="D9" s="197" t="s">
        <v>216</v>
      </c>
      <c r="E9" s="205">
        <v>250000</v>
      </c>
    </row>
    <row r="10" spans="1:5" ht="13.5" thickBot="1">
      <c r="A10" s="198"/>
      <c r="B10" s="199"/>
      <c r="C10" s="199"/>
      <c r="D10" s="199"/>
      <c r="E10" s="200"/>
    </row>
    <row r="11" spans="1:5" ht="13.5" thickBot="1">
      <c r="A11" s="201" t="s">
        <v>23</v>
      </c>
      <c r="B11" s="202"/>
      <c r="C11" s="202"/>
      <c r="D11" s="202"/>
      <c r="E11" s="203">
        <f>SUM(E9:E10)</f>
        <v>250000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49">
      <selection activeCell="L27" sqref="L27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52.71093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30" t="s">
        <v>24</v>
      </c>
      <c r="B3" s="30"/>
      <c r="C3" s="30"/>
      <c r="D3" s="15"/>
    </row>
    <row r="4" spans="1:10" ht="30" customHeight="1">
      <c r="A4" s="32" t="s">
        <v>34</v>
      </c>
      <c r="B4" s="32"/>
      <c r="C4" s="32"/>
      <c r="D4" s="32"/>
      <c r="E4" s="32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9-13 decembrie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82" t="s">
        <v>18</v>
      </c>
      <c r="B8" s="183" t="s">
        <v>19</v>
      </c>
      <c r="C8" s="183" t="s">
        <v>20</v>
      </c>
      <c r="D8" s="183" t="s">
        <v>25</v>
      </c>
      <c r="E8" s="184" t="s">
        <v>22</v>
      </c>
    </row>
    <row r="9" spans="1:5" s="20" customFormat="1" ht="25.5">
      <c r="A9" s="177" t="s">
        <v>153</v>
      </c>
      <c r="B9" s="179" t="s">
        <v>154</v>
      </c>
      <c r="C9" s="172" t="s">
        <v>155</v>
      </c>
      <c r="D9" s="180" t="s">
        <v>215</v>
      </c>
      <c r="E9" s="181">
        <v>74.15</v>
      </c>
    </row>
    <row r="10" spans="1:5" s="20" customFormat="1" ht="25.5">
      <c r="A10" s="177" t="s">
        <v>153</v>
      </c>
      <c r="B10" s="166" t="s">
        <v>156</v>
      </c>
      <c r="C10" s="172" t="s">
        <v>157</v>
      </c>
      <c r="D10" s="173" t="s">
        <v>215</v>
      </c>
      <c r="E10" s="178">
        <v>388.85</v>
      </c>
    </row>
    <row r="11" spans="1:5" s="20" customFormat="1" ht="25.5">
      <c r="A11" s="177" t="s">
        <v>153</v>
      </c>
      <c r="B11" s="166" t="s">
        <v>158</v>
      </c>
      <c r="C11" s="174" t="s">
        <v>159</v>
      </c>
      <c r="D11" s="173" t="s">
        <v>160</v>
      </c>
      <c r="E11" s="178">
        <v>24991</v>
      </c>
    </row>
    <row r="12" spans="1:5" s="20" customFormat="1" ht="25.5">
      <c r="A12" s="177" t="s">
        <v>153</v>
      </c>
      <c r="B12" s="166" t="s">
        <v>161</v>
      </c>
      <c r="C12" s="174" t="s">
        <v>159</v>
      </c>
      <c r="D12" s="173" t="s">
        <v>160</v>
      </c>
      <c r="E12" s="178">
        <v>54438</v>
      </c>
    </row>
    <row r="13" spans="1:5" s="20" customFormat="1" ht="25.5">
      <c r="A13" s="177" t="s">
        <v>153</v>
      </c>
      <c r="B13" s="166" t="s">
        <v>162</v>
      </c>
      <c r="C13" s="174" t="s">
        <v>159</v>
      </c>
      <c r="D13" s="173" t="s">
        <v>160</v>
      </c>
      <c r="E13" s="178">
        <v>2904</v>
      </c>
    </row>
    <row r="14" spans="1:5" s="20" customFormat="1" ht="25.5">
      <c r="A14" s="177" t="s">
        <v>153</v>
      </c>
      <c r="B14" s="175" t="s">
        <v>163</v>
      </c>
      <c r="C14" s="174" t="s">
        <v>159</v>
      </c>
      <c r="D14" s="173" t="s">
        <v>160</v>
      </c>
      <c r="E14" s="178">
        <v>600</v>
      </c>
    </row>
    <row r="15" spans="1:5" s="20" customFormat="1" ht="25.5">
      <c r="A15" s="177" t="s">
        <v>153</v>
      </c>
      <c r="B15" s="175" t="s">
        <v>164</v>
      </c>
      <c r="C15" s="174" t="s">
        <v>159</v>
      </c>
      <c r="D15" s="173" t="s">
        <v>160</v>
      </c>
      <c r="E15" s="178">
        <v>309</v>
      </c>
    </row>
    <row r="16" spans="1:5" s="20" customFormat="1" ht="25.5">
      <c r="A16" s="177" t="s">
        <v>153</v>
      </c>
      <c r="B16" s="175" t="s">
        <v>165</v>
      </c>
      <c r="C16" s="174" t="s">
        <v>159</v>
      </c>
      <c r="D16" s="173" t="s">
        <v>160</v>
      </c>
      <c r="E16" s="178">
        <v>907</v>
      </c>
    </row>
    <row r="17" spans="1:5" s="20" customFormat="1" ht="25.5">
      <c r="A17" s="177" t="s">
        <v>153</v>
      </c>
      <c r="B17" s="175" t="s">
        <v>166</v>
      </c>
      <c r="C17" s="174" t="s">
        <v>159</v>
      </c>
      <c r="D17" s="173" t="s">
        <v>160</v>
      </c>
      <c r="E17" s="178">
        <v>816</v>
      </c>
    </row>
    <row r="18" spans="1:5" ht="25.5">
      <c r="A18" s="177" t="s">
        <v>153</v>
      </c>
      <c r="B18" s="175" t="s">
        <v>167</v>
      </c>
      <c r="C18" s="174" t="s">
        <v>159</v>
      </c>
      <c r="D18" s="173" t="s">
        <v>160</v>
      </c>
      <c r="E18" s="178">
        <v>4851</v>
      </c>
    </row>
    <row r="19" spans="1:5" ht="25.5">
      <c r="A19" s="177" t="s">
        <v>153</v>
      </c>
      <c r="B19" s="175" t="s">
        <v>168</v>
      </c>
      <c r="C19" s="174" t="s">
        <v>159</v>
      </c>
      <c r="D19" s="173" t="s">
        <v>160</v>
      </c>
      <c r="E19" s="178">
        <v>12979</v>
      </c>
    </row>
    <row r="20" spans="1:5" ht="25.5">
      <c r="A20" s="177" t="s">
        <v>153</v>
      </c>
      <c r="B20" s="175" t="s">
        <v>169</v>
      </c>
      <c r="C20" s="174" t="s">
        <v>159</v>
      </c>
      <c r="D20" s="173" t="s">
        <v>160</v>
      </c>
      <c r="E20" s="178">
        <v>2197</v>
      </c>
    </row>
    <row r="21" spans="1:5" ht="25.5">
      <c r="A21" s="177" t="s">
        <v>153</v>
      </c>
      <c r="B21" s="175" t="s">
        <v>170</v>
      </c>
      <c r="C21" s="174" t="s">
        <v>159</v>
      </c>
      <c r="D21" s="173" t="s">
        <v>160</v>
      </c>
      <c r="E21" s="178">
        <v>1831</v>
      </c>
    </row>
    <row r="22" spans="1:5" ht="25.5">
      <c r="A22" s="177" t="s">
        <v>153</v>
      </c>
      <c r="B22" s="175" t="s">
        <v>171</v>
      </c>
      <c r="C22" s="174" t="s">
        <v>159</v>
      </c>
      <c r="D22" s="173" t="s">
        <v>160</v>
      </c>
      <c r="E22" s="178">
        <v>23168</v>
      </c>
    </row>
    <row r="23" spans="1:5" ht="25.5">
      <c r="A23" s="177" t="s">
        <v>153</v>
      </c>
      <c r="B23" s="175" t="s">
        <v>172</v>
      </c>
      <c r="C23" s="174" t="s">
        <v>159</v>
      </c>
      <c r="D23" s="173" t="s">
        <v>160</v>
      </c>
      <c r="E23" s="178">
        <v>2959</v>
      </c>
    </row>
    <row r="24" spans="1:5" ht="25.5">
      <c r="A24" s="177" t="s">
        <v>153</v>
      </c>
      <c r="B24" s="175" t="s">
        <v>173</v>
      </c>
      <c r="C24" s="174" t="s">
        <v>174</v>
      </c>
      <c r="D24" s="173" t="s">
        <v>160</v>
      </c>
      <c r="E24" s="178">
        <v>297571</v>
      </c>
    </row>
    <row r="25" spans="1:5" ht="25.5">
      <c r="A25" s="177" t="s">
        <v>153</v>
      </c>
      <c r="B25" s="175" t="s">
        <v>175</v>
      </c>
      <c r="C25" s="174" t="s">
        <v>174</v>
      </c>
      <c r="D25" s="173" t="s">
        <v>160</v>
      </c>
      <c r="E25" s="178">
        <v>16146</v>
      </c>
    </row>
    <row r="26" spans="1:5" ht="25.5">
      <c r="A26" s="177" t="s">
        <v>153</v>
      </c>
      <c r="B26" s="175" t="s">
        <v>176</v>
      </c>
      <c r="C26" s="174" t="s">
        <v>174</v>
      </c>
      <c r="D26" s="173" t="s">
        <v>160</v>
      </c>
      <c r="E26" s="178">
        <v>70941</v>
      </c>
    </row>
    <row r="27" spans="1:5" ht="25.5">
      <c r="A27" s="177" t="s">
        <v>153</v>
      </c>
      <c r="B27" s="175" t="s">
        <v>177</v>
      </c>
      <c r="C27" s="174" t="s">
        <v>174</v>
      </c>
      <c r="D27" s="173" t="s">
        <v>160</v>
      </c>
      <c r="E27" s="178">
        <v>3557</v>
      </c>
    </row>
    <row r="28" spans="1:5" ht="25.5">
      <c r="A28" s="177" t="s">
        <v>153</v>
      </c>
      <c r="B28" s="175" t="s">
        <v>178</v>
      </c>
      <c r="C28" s="174" t="s">
        <v>174</v>
      </c>
      <c r="D28" s="173" t="s">
        <v>160</v>
      </c>
      <c r="E28" s="178">
        <v>100</v>
      </c>
    </row>
    <row r="29" spans="1:5" ht="25.5">
      <c r="A29" s="177" t="s">
        <v>153</v>
      </c>
      <c r="B29" s="175" t="s">
        <v>179</v>
      </c>
      <c r="C29" s="174" t="s">
        <v>174</v>
      </c>
      <c r="D29" s="173" t="s">
        <v>160</v>
      </c>
      <c r="E29" s="178">
        <v>100</v>
      </c>
    </row>
    <row r="30" spans="1:5" ht="25.5">
      <c r="A30" s="177" t="s">
        <v>153</v>
      </c>
      <c r="B30" s="175" t="s">
        <v>180</v>
      </c>
      <c r="C30" s="172" t="s">
        <v>174</v>
      </c>
      <c r="D30" s="173" t="s">
        <v>160</v>
      </c>
      <c r="E30" s="178">
        <v>216</v>
      </c>
    </row>
    <row r="31" spans="1:5" ht="25.5">
      <c r="A31" s="177" t="s">
        <v>153</v>
      </c>
      <c r="B31" s="175" t="s">
        <v>181</v>
      </c>
      <c r="C31" s="174" t="s">
        <v>174</v>
      </c>
      <c r="D31" s="173" t="s">
        <v>160</v>
      </c>
      <c r="E31" s="178">
        <v>100</v>
      </c>
    </row>
    <row r="32" spans="1:5" ht="25.5">
      <c r="A32" s="177" t="s">
        <v>153</v>
      </c>
      <c r="B32" s="175" t="s">
        <v>182</v>
      </c>
      <c r="C32" s="174" t="s">
        <v>174</v>
      </c>
      <c r="D32" s="173" t="s">
        <v>160</v>
      </c>
      <c r="E32" s="178">
        <v>16330</v>
      </c>
    </row>
    <row r="33" spans="1:5" ht="25.5">
      <c r="A33" s="177" t="s">
        <v>153</v>
      </c>
      <c r="B33" s="175" t="s">
        <v>183</v>
      </c>
      <c r="C33" s="174" t="s">
        <v>174</v>
      </c>
      <c r="D33" s="173" t="s">
        <v>160</v>
      </c>
      <c r="E33" s="178">
        <v>9030</v>
      </c>
    </row>
    <row r="34" spans="1:5" ht="25.5">
      <c r="A34" s="177" t="s">
        <v>153</v>
      </c>
      <c r="B34" s="175" t="s">
        <v>184</v>
      </c>
      <c r="C34" s="174" t="s">
        <v>174</v>
      </c>
      <c r="D34" s="173" t="s">
        <v>160</v>
      </c>
      <c r="E34" s="178">
        <v>12104</v>
      </c>
    </row>
    <row r="35" spans="1:5" ht="25.5">
      <c r="A35" s="177" t="s">
        <v>153</v>
      </c>
      <c r="B35" s="175" t="s">
        <v>185</v>
      </c>
      <c r="C35" s="174" t="s">
        <v>174</v>
      </c>
      <c r="D35" s="173" t="s">
        <v>160</v>
      </c>
      <c r="E35" s="178">
        <v>26718</v>
      </c>
    </row>
    <row r="36" spans="1:5" ht="25.5">
      <c r="A36" s="177" t="s">
        <v>153</v>
      </c>
      <c r="B36" s="175" t="s">
        <v>186</v>
      </c>
      <c r="C36" s="174" t="s">
        <v>174</v>
      </c>
      <c r="D36" s="173" t="s">
        <v>160</v>
      </c>
      <c r="E36" s="178">
        <v>4866</v>
      </c>
    </row>
    <row r="37" spans="1:5" ht="25.5">
      <c r="A37" s="177" t="s">
        <v>153</v>
      </c>
      <c r="B37" s="175" t="s">
        <v>187</v>
      </c>
      <c r="C37" s="174" t="s">
        <v>174</v>
      </c>
      <c r="D37" s="173" t="s">
        <v>160</v>
      </c>
      <c r="E37" s="178">
        <v>1681</v>
      </c>
    </row>
    <row r="38" spans="1:5" ht="25.5">
      <c r="A38" s="177" t="s">
        <v>153</v>
      </c>
      <c r="B38" s="175" t="s">
        <v>188</v>
      </c>
      <c r="C38" s="174" t="s">
        <v>174</v>
      </c>
      <c r="D38" s="173" t="s">
        <v>160</v>
      </c>
      <c r="E38" s="178">
        <v>3472</v>
      </c>
    </row>
    <row r="39" spans="1:5" ht="25.5">
      <c r="A39" s="177" t="s">
        <v>153</v>
      </c>
      <c r="B39" s="175" t="s">
        <v>189</v>
      </c>
      <c r="C39" s="174" t="s">
        <v>174</v>
      </c>
      <c r="D39" s="173" t="s">
        <v>160</v>
      </c>
      <c r="E39" s="178">
        <v>4507</v>
      </c>
    </row>
    <row r="40" spans="1:5" ht="25.5">
      <c r="A40" s="177" t="s">
        <v>153</v>
      </c>
      <c r="B40" s="175" t="s">
        <v>190</v>
      </c>
      <c r="C40" s="174" t="s">
        <v>174</v>
      </c>
      <c r="D40" s="173" t="s">
        <v>160</v>
      </c>
      <c r="E40" s="178">
        <v>1000</v>
      </c>
    </row>
    <row r="41" spans="1:5" ht="25.5">
      <c r="A41" s="177" t="s">
        <v>153</v>
      </c>
      <c r="B41" s="175" t="s">
        <v>191</v>
      </c>
      <c r="C41" s="174" t="s">
        <v>174</v>
      </c>
      <c r="D41" s="173" t="s">
        <v>160</v>
      </c>
      <c r="E41" s="178">
        <v>50</v>
      </c>
    </row>
    <row r="42" spans="1:5" ht="25.5">
      <c r="A42" s="177" t="s">
        <v>153</v>
      </c>
      <c r="B42" s="175" t="s">
        <v>192</v>
      </c>
      <c r="C42" s="174" t="s">
        <v>174</v>
      </c>
      <c r="D42" s="173" t="s">
        <v>160</v>
      </c>
      <c r="E42" s="178">
        <v>77</v>
      </c>
    </row>
    <row r="43" spans="1:5" ht="25.5">
      <c r="A43" s="177" t="s">
        <v>153</v>
      </c>
      <c r="B43" s="175" t="s">
        <v>193</v>
      </c>
      <c r="C43" s="174" t="s">
        <v>174</v>
      </c>
      <c r="D43" s="173" t="s">
        <v>160</v>
      </c>
      <c r="E43" s="178">
        <v>60</v>
      </c>
    </row>
    <row r="44" spans="1:5" ht="25.5">
      <c r="A44" s="177" t="s">
        <v>153</v>
      </c>
      <c r="B44" s="175" t="s">
        <v>194</v>
      </c>
      <c r="C44" s="174" t="s">
        <v>174</v>
      </c>
      <c r="D44" s="173" t="s">
        <v>160</v>
      </c>
      <c r="E44" s="178">
        <v>127553</v>
      </c>
    </row>
    <row r="45" spans="1:5" ht="25.5">
      <c r="A45" s="177" t="s">
        <v>153</v>
      </c>
      <c r="B45" s="175" t="s">
        <v>195</v>
      </c>
      <c r="C45" s="174" t="s">
        <v>174</v>
      </c>
      <c r="D45" s="173" t="s">
        <v>160</v>
      </c>
      <c r="E45" s="178">
        <v>300</v>
      </c>
    </row>
    <row r="46" spans="1:5" ht="25.5">
      <c r="A46" s="177" t="s">
        <v>153</v>
      </c>
      <c r="B46" s="175" t="s">
        <v>196</v>
      </c>
      <c r="C46" s="174" t="s">
        <v>174</v>
      </c>
      <c r="D46" s="173" t="s">
        <v>160</v>
      </c>
      <c r="E46" s="178">
        <v>137249</v>
      </c>
    </row>
    <row r="47" spans="1:5" ht="25.5">
      <c r="A47" s="177" t="s">
        <v>153</v>
      </c>
      <c r="B47" s="175" t="s">
        <v>197</v>
      </c>
      <c r="C47" s="174" t="s">
        <v>198</v>
      </c>
      <c r="D47" s="173" t="s">
        <v>160</v>
      </c>
      <c r="E47" s="178">
        <v>98726</v>
      </c>
    </row>
    <row r="48" spans="1:5" ht="25.5">
      <c r="A48" s="177" t="s">
        <v>153</v>
      </c>
      <c r="B48" s="175" t="s">
        <v>199</v>
      </c>
      <c r="C48" s="174" t="s">
        <v>198</v>
      </c>
      <c r="D48" s="173" t="s">
        <v>160</v>
      </c>
      <c r="E48" s="178">
        <v>5101</v>
      </c>
    </row>
    <row r="49" spans="1:5" ht="25.5">
      <c r="A49" s="177" t="s">
        <v>153</v>
      </c>
      <c r="B49" s="175" t="s">
        <v>200</v>
      </c>
      <c r="C49" s="174" t="s">
        <v>198</v>
      </c>
      <c r="D49" s="173" t="s">
        <v>160</v>
      </c>
      <c r="E49" s="178">
        <v>76675</v>
      </c>
    </row>
    <row r="50" spans="1:5" ht="25.5">
      <c r="A50" s="177" t="s">
        <v>153</v>
      </c>
      <c r="B50" s="175" t="s">
        <v>201</v>
      </c>
      <c r="C50" s="174" t="s">
        <v>198</v>
      </c>
      <c r="D50" s="173" t="s">
        <v>160</v>
      </c>
      <c r="E50" s="178">
        <v>28</v>
      </c>
    </row>
    <row r="51" spans="1:5" ht="25.5">
      <c r="A51" s="177" t="s">
        <v>153</v>
      </c>
      <c r="B51" s="175" t="s">
        <v>202</v>
      </c>
      <c r="C51" s="174" t="s">
        <v>198</v>
      </c>
      <c r="D51" s="173" t="s">
        <v>160</v>
      </c>
      <c r="E51" s="178">
        <v>41</v>
      </c>
    </row>
    <row r="52" spans="1:5" ht="25.5">
      <c r="A52" s="177" t="s">
        <v>153</v>
      </c>
      <c r="B52" s="175" t="s">
        <v>203</v>
      </c>
      <c r="C52" s="174" t="s">
        <v>198</v>
      </c>
      <c r="D52" s="173" t="s">
        <v>160</v>
      </c>
      <c r="E52" s="178">
        <v>3158</v>
      </c>
    </row>
    <row r="53" spans="1:5" ht="25.5">
      <c r="A53" s="177" t="s">
        <v>153</v>
      </c>
      <c r="B53" s="175" t="s">
        <v>204</v>
      </c>
      <c r="C53" s="174" t="s">
        <v>198</v>
      </c>
      <c r="D53" s="173" t="s">
        <v>160</v>
      </c>
      <c r="E53" s="178">
        <v>5426</v>
      </c>
    </row>
    <row r="54" spans="1:5" ht="25.5">
      <c r="A54" s="177" t="s">
        <v>153</v>
      </c>
      <c r="B54" s="175" t="s">
        <v>205</v>
      </c>
      <c r="C54" s="174" t="s">
        <v>198</v>
      </c>
      <c r="D54" s="173" t="s">
        <v>160</v>
      </c>
      <c r="E54" s="178">
        <v>1140</v>
      </c>
    </row>
    <row r="55" spans="1:5" ht="25.5">
      <c r="A55" s="177" t="s">
        <v>153</v>
      </c>
      <c r="B55" s="175" t="s">
        <v>206</v>
      </c>
      <c r="C55" s="174" t="s">
        <v>198</v>
      </c>
      <c r="D55" s="173" t="s">
        <v>160</v>
      </c>
      <c r="E55" s="178">
        <v>182</v>
      </c>
    </row>
    <row r="56" spans="1:5" ht="25.5">
      <c r="A56" s="177" t="s">
        <v>153</v>
      </c>
      <c r="B56" s="175" t="s">
        <v>207</v>
      </c>
      <c r="C56" s="174" t="s">
        <v>198</v>
      </c>
      <c r="D56" s="173" t="s">
        <v>160</v>
      </c>
      <c r="E56" s="178">
        <v>23555</v>
      </c>
    </row>
    <row r="57" spans="1:5" ht="25.5">
      <c r="A57" s="177" t="s">
        <v>153</v>
      </c>
      <c r="B57" s="175" t="s">
        <v>208</v>
      </c>
      <c r="C57" s="174" t="s">
        <v>198</v>
      </c>
      <c r="D57" s="173" t="s">
        <v>160</v>
      </c>
      <c r="E57" s="178">
        <v>22</v>
      </c>
    </row>
    <row r="58" spans="1:5" ht="25.5">
      <c r="A58" s="177" t="s">
        <v>153</v>
      </c>
      <c r="B58" s="175" t="s">
        <v>209</v>
      </c>
      <c r="C58" s="174" t="s">
        <v>198</v>
      </c>
      <c r="D58" s="173" t="s">
        <v>160</v>
      </c>
      <c r="E58" s="178">
        <v>2523</v>
      </c>
    </row>
    <row r="59" spans="1:5" ht="25.5">
      <c r="A59" s="177" t="s">
        <v>153</v>
      </c>
      <c r="B59" s="175" t="s">
        <v>210</v>
      </c>
      <c r="C59" s="174" t="s">
        <v>198</v>
      </c>
      <c r="D59" s="173" t="s">
        <v>160</v>
      </c>
      <c r="E59" s="178">
        <v>37281</v>
      </c>
    </row>
    <row r="60" spans="1:5" ht="25.5">
      <c r="A60" s="177" t="s">
        <v>153</v>
      </c>
      <c r="B60" s="175" t="s">
        <v>211</v>
      </c>
      <c r="C60" s="174" t="s">
        <v>198</v>
      </c>
      <c r="D60" s="173" t="s">
        <v>160</v>
      </c>
      <c r="E60" s="178">
        <v>2033</v>
      </c>
    </row>
    <row r="61" spans="1:5" ht="25.5">
      <c r="A61" s="177" t="s">
        <v>130</v>
      </c>
      <c r="B61" s="175" t="s">
        <v>212</v>
      </c>
      <c r="C61" s="172" t="s">
        <v>213</v>
      </c>
      <c r="D61" s="173" t="s">
        <v>214</v>
      </c>
      <c r="E61" s="178">
        <v>5276.77</v>
      </c>
    </row>
    <row r="62" spans="1:5" ht="26.25" thickBot="1">
      <c r="A62" s="185" t="s">
        <v>130</v>
      </c>
      <c r="B62" s="186">
        <v>9322</v>
      </c>
      <c r="C62" s="187" t="s">
        <v>213</v>
      </c>
      <c r="D62" s="188" t="s">
        <v>214</v>
      </c>
      <c r="E62" s="189">
        <v>5276.77</v>
      </c>
    </row>
    <row r="63" spans="1:5" s="176" customFormat="1" ht="19.5" customHeight="1" thickBot="1">
      <c r="A63" s="190" t="s">
        <v>23</v>
      </c>
      <c r="B63" s="191"/>
      <c r="C63" s="192"/>
      <c r="D63" s="193"/>
      <c r="E63" s="194">
        <f>SUM(E9:E62)</f>
        <v>1133585.54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30" t="s">
        <v>24</v>
      </c>
      <c r="B3" s="30"/>
      <c r="C3" s="30"/>
      <c r="D3" s="15"/>
    </row>
    <row r="4" spans="1:10" ht="19.5" customHeight="1">
      <c r="A4" s="32" t="s">
        <v>26</v>
      </c>
      <c r="B4" s="32"/>
      <c r="C4" s="32"/>
      <c r="D4" s="32"/>
      <c r="E4" s="32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9-13 decembrie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82" t="s">
        <v>18</v>
      </c>
      <c r="B8" s="183" t="s">
        <v>19</v>
      </c>
      <c r="C8" s="183" t="s">
        <v>20</v>
      </c>
      <c r="D8" s="183" t="s">
        <v>25</v>
      </c>
      <c r="E8" s="184" t="s">
        <v>22</v>
      </c>
    </row>
    <row r="9" spans="1:5" s="20" customFormat="1" ht="25.5">
      <c r="A9" s="204" t="s">
        <v>153</v>
      </c>
      <c r="B9" s="195">
        <v>8943</v>
      </c>
      <c r="C9" s="196" t="s">
        <v>219</v>
      </c>
      <c r="D9" s="197" t="s">
        <v>218</v>
      </c>
      <c r="E9" s="210">
        <v>49980</v>
      </c>
    </row>
    <row r="10" spans="1:5" s="20" customFormat="1" ht="12.75">
      <c r="A10" s="28"/>
      <c r="B10" s="26"/>
      <c r="C10" s="27"/>
      <c r="D10" s="27"/>
      <c r="E10" s="29"/>
    </row>
    <row r="11" spans="1:5" s="20" customFormat="1" ht="12.75">
      <c r="A11" s="28"/>
      <c r="B11" s="26"/>
      <c r="C11" s="26"/>
      <c r="D11" s="27"/>
      <c r="E11" s="29"/>
    </row>
    <row r="12" spans="1:5" s="20" customFormat="1" ht="12.75">
      <c r="A12" s="28"/>
      <c r="B12" s="26"/>
      <c r="C12" s="27"/>
      <c r="D12" s="27"/>
      <c r="E12" s="29"/>
    </row>
    <row r="13" spans="1:5" s="20" customFormat="1" ht="12.75">
      <c r="A13" s="28"/>
      <c r="B13" s="26"/>
      <c r="C13" s="27"/>
      <c r="D13" s="27"/>
      <c r="E13" s="29"/>
    </row>
    <row r="14" spans="1:5" s="20" customFormat="1" ht="12.75">
      <c r="A14" s="28"/>
      <c r="B14" s="26"/>
      <c r="C14" s="27"/>
      <c r="D14" s="27"/>
      <c r="E14" s="29"/>
    </row>
    <row r="15" spans="1:5" s="20" customFormat="1" ht="12.75">
      <c r="A15" s="28"/>
      <c r="B15" s="26"/>
      <c r="C15" s="27"/>
      <c r="D15" s="27"/>
      <c r="E15" s="29"/>
    </row>
    <row r="16" spans="1:5" s="20" customFormat="1" ht="12.75">
      <c r="A16" s="28"/>
      <c r="B16" s="26"/>
      <c r="C16" s="27"/>
      <c r="D16" s="27"/>
      <c r="E16" s="29"/>
    </row>
    <row r="17" spans="1:5" s="20" customFormat="1" ht="13.5" thickBot="1">
      <c r="A17" s="206"/>
      <c r="B17" s="207"/>
      <c r="C17" s="208"/>
      <c r="D17" s="208"/>
      <c r="E17" s="209"/>
    </row>
    <row r="18" spans="1:5" ht="13.5" thickBot="1">
      <c r="A18" s="201" t="s">
        <v>23</v>
      </c>
      <c r="B18" s="202"/>
      <c r="C18" s="202"/>
      <c r="D18" s="202"/>
      <c r="E18" s="203">
        <f>SUM(E9:E17)</f>
        <v>49980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3">
      <selection activeCell="M43" sqref="M43"/>
    </sheetView>
  </sheetViews>
  <sheetFormatPr defaultColWidth="10.421875" defaultRowHeight="12.75"/>
  <cols>
    <col min="1" max="1" width="9.421875" style="158" customWidth="1"/>
    <col min="2" max="2" width="17.28125" style="158" customWidth="1"/>
    <col min="3" max="3" width="14.7109375" style="158" customWidth="1"/>
    <col min="4" max="4" width="24.7109375" style="158" customWidth="1"/>
    <col min="5" max="5" width="39.421875" style="158" customWidth="1"/>
    <col min="6" max="6" width="15.00390625" style="158" customWidth="1"/>
    <col min="7" max="16384" width="10.421875" style="158" customWidth="1"/>
  </cols>
  <sheetData>
    <row r="1" spans="1:6" ht="12.75">
      <c r="A1" s="6" t="s">
        <v>27</v>
      </c>
      <c r="B1" s="157"/>
      <c r="C1" s="7"/>
      <c r="D1" s="7"/>
      <c r="E1" s="157"/>
      <c r="F1" s="157"/>
    </row>
    <row r="2" spans="2:6" ht="12.75">
      <c r="B2" s="157"/>
      <c r="C2" s="157"/>
      <c r="D2" s="157"/>
      <c r="E2" s="157"/>
      <c r="F2" s="157"/>
    </row>
    <row r="3" spans="1:6" ht="12.75">
      <c r="A3" s="6" t="s">
        <v>28</v>
      </c>
      <c r="B3" s="7"/>
      <c r="C3" s="157"/>
      <c r="D3" s="7"/>
      <c r="E3" s="159"/>
      <c r="F3" s="157"/>
    </row>
    <row r="4" spans="1:6" ht="12.75">
      <c r="A4" s="6" t="s">
        <v>29</v>
      </c>
      <c r="B4" s="7"/>
      <c r="C4" s="157"/>
      <c r="D4" s="7"/>
      <c r="E4" s="157"/>
      <c r="F4" s="7"/>
    </row>
    <row r="5" spans="1:6" ht="12.75">
      <c r="A5" s="157"/>
      <c r="B5" s="7"/>
      <c r="C5" s="157"/>
      <c r="D5" s="157"/>
      <c r="E5" s="157"/>
      <c r="F5" s="157"/>
    </row>
    <row r="6" spans="1:6" ht="12.75">
      <c r="A6" s="157"/>
      <c r="B6" s="9"/>
      <c r="C6" s="24" t="s">
        <v>35</v>
      </c>
      <c r="D6" s="141" t="str">
        <f>personal!G6</f>
        <v>9-13 decembrie 2019</v>
      </c>
      <c r="E6" s="157"/>
      <c r="F6" s="157"/>
    </row>
    <row r="7" spans="1:6" ht="13.5" thickBot="1">
      <c r="A7" s="157"/>
      <c r="B7" s="157"/>
      <c r="C7" s="157"/>
      <c r="D7" s="157"/>
      <c r="E7" s="157"/>
      <c r="F7" s="157"/>
    </row>
    <row r="8" spans="1:6" ht="51.75" thickBot="1">
      <c r="A8" s="128" t="s">
        <v>9</v>
      </c>
      <c r="B8" s="129" t="s">
        <v>10</v>
      </c>
      <c r="C8" s="130" t="s">
        <v>11</v>
      </c>
      <c r="D8" s="129" t="s">
        <v>30</v>
      </c>
      <c r="E8" s="129" t="s">
        <v>31</v>
      </c>
      <c r="F8" s="148" t="s">
        <v>32</v>
      </c>
    </row>
    <row r="9" spans="1:6" ht="12.75">
      <c r="A9" s="160">
        <v>1</v>
      </c>
      <c r="B9" s="161" t="s">
        <v>130</v>
      </c>
      <c r="C9" s="161">
        <v>33348</v>
      </c>
      <c r="D9" s="162" t="s">
        <v>131</v>
      </c>
      <c r="E9" s="163" t="s">
        <v>132</v>
      </c>
      <c r="F9" s="164">
        <v>1500</v>
      </c>
    </row>
    <row r="10" spans="1:6" ht="12.75">
      <c r="A10" s="165">
        <v>2</v>
      </c>
      <c r="B10" s="166" t="s">
        <v>130</v>
      </c>
      <c r="C10" s="166">
        <v>33349</v>
      </c>
      <c r="D10" s="167" t="s">
        <v>131</v>
      </c>
      <c r="E10" s="168" t="s">
        <v>133</v>
      </c>
      <c r="F10" s="169">
        <v>700</v>
      </c>
    </row>
    <row r="11" spans="1:6" ht="12.75">
      <c r="A11" s="165">
        <v>3</v>
      </c>
      <c r="B11" s="166" t="s">
        <v>134</v>
      </c>
      <c r="C11" s="166">
        <v>33380</v>
      </c>
      <c r="D11" s="167" t="s">
        <v>131</v>
      </c>
      <c r="E11" s="168" t="s">
        <v>135</v>
      </c>
      <c r="F11" s="169">
        <v>300</v>
      </c>
    </row>
    <row r="12" spans="1:6" ht="12.75">
      <c r="A12" s="165">
        <v>4</v>
      </c>
      <c r="B12" s="142">
        <v>43808</v>
      </c>
      <c r="C12" s="143">
        <v>33327</v>
      </c>
      <c r="D12" s="143" t="s">
        <v>143</v>
      </c>
      <c r="E12" s="144" t="s">
        <v>144</v>
      </c>
      <c r="F12" s="146">
        <v>500</v>
      </c>
    </row>
    <row r="13" spans="1:256" ht="12.75">
      <c r="A13" s="165">
        <v>5</v>
      </c>
      <c r="B13" s="142">
        <v>43808</v>
      </c>
      <c r="C13" s="143">
        <v>33328</v>
      </c>
      <c r="D13" s="143" t="s">
        <v>143</v>
      </c>
      <c r="E13" s="144" t="s">
        <v>144</v>
      </c>
      <c r="F13" s="146">
        <v>50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6" ht="12.75">
      <c r="A14" s="165">
        <v>6</v>
      </c>
      <c r="B14" s="142">
        <v>43808</v>
      </c>
      <c r="C14" s="145">
        <v>33329</v>
      </c>
      <c r="D14" s="143" t="s">
        <v>143</v>
      </c>
      <c r="E14" s="144" t="s">
        <v>144</v>
      </c>
      <c r="F14" s="146">
        <v>150</v>
      </c>
    </row>
    <row r="15" spans="1:6" ht="12.75">
      <c r="A15" s="165">
        <v>7</v>
      </c>
      <c r="B15" s="142">
        <v>43808</v>
      </c>
      <c r="C15" s="143">
        <v>33330</v>
      </c>
      <c r="D15" s="143" t="s">
        <v>143</v>
      </c>
      <c r="E15" s="144" t="s">
        <v>144</v>
      </c>
      <c r="F15" s="146">
        <v>50</v>
      </c>
    </row>
    <row r="16" spans="1:6" ht="12.75">
      <c r="A16" s="165">
        <v>8</v>
      </c>
      <c r="B16" s="142">
        <v>43808</v>
      </c>
      <c r="C16" s="143">
        <v>8941</v>
      </c>
      <c r="D16" s="143" t="s">
        <v>138</v>
      </c>
      <c r="E16" s="144" t="s">
        <v>145</v>
      </c>
      <c r="F16" s="146">
        <v>68778.67</v>
      </c>
    </row>
    <row r="17" spans="1:6" ht="12.75">
      <c r="A17" s="165">
        <v>9</v>
      </c>
      <c r="B17" s="142">
        <v>43808</v>
      </c>
      <c r="C17" s="143">
        <v>33331</v>
      </c>
      <c r="D17" s="143" t="s">
        <v>138</v>
      </c>
      <c r="E17" s="144" t="s">
        <v>146</v>
      </c>
      <c r="F17" s="146">
        <v>50</v>
      </c>
    </row>
    <row r="18" spans="1:6" ht="12.75">
      <c r="A18" s="165">
        <v>10</v>
      </c>
      <c r="B18" s="142">
        <v>43808</v>
      </c>
      <c r="C18" s="143">
        <v>33335</v>
      </c>
      <c r="D18" s="143" t="s">
        <v>136</v>
      </c>
      <c r="E18" s="144" t="s">
        <v>147</v>
      </c>
      <c r="F18" s="146">
        <v>460</v>
      </c>
    </row>
    <row r="19" spans="1:6" ht="12.75">
      <c r="A19" s="165">
        <v>11</v>
      </c>
      <c r="B19" s="142">
        <v>43808</v>
      </c>
      <c r="C19" s="143">
        <v>33336</v>
      </c>
      <c r="D19" s="143" t="s">
        <v>136</v>
      </c>
      <c r="E19" s="144" t="s">
        <v>147</v>
      </c>
      <c r="F19" s="146">
        <v>400</v>
      </c>
    </row>
    <row r="20" spans="1:6" ht="12.75">
      <c r="A20" s="165">
        <v>12</v>
      </c>
      <c r="B20" s="142">
        <v>43808</v>
      </c>
      <c r="C20" s="143">
        <v>33337</v>
      </c>
      <c r="D20" s="143" t="s">
        <v>136</v>
      </c>
      <c r="E20" s="144" t="s">
        <v>147</v>
      </c>
      <c r="F20" s="146">
        <v>950</v>
      </c>
    </row>
    <row r="21" spans="1:6" ht="12.75">
      <c r="A21" s="165">
        <v>13</v>
      </c>
      <c r="B21" s="142">
        <v>43809</v>
      </c>
      <c r="C21" s="143">
        <v>33347</v>
      </c>
      <c r="D21" s="143" t="s">
        <v>136</v>
      </c>
      <c r="E21" s="144" t="s">
        <v>147</v>
      </c>
      <c r="F21" s="146">
        <v>400</v>
      </c>
    </row>
    <row r="22" spans="1:6" ht="12.75">
      <c r="A22" s="165">
        <v>14</v>
      </c>
      <c r="B22" s="142">
        <v>43809</v>
      </c>
      <c r="C22" s="143">
        <v>33346</v>
      </c>
      <c r="D22" s="143" t="s">
        <v>138</v>
      </c>
      <c r="E22" s="144" t="s">
        <v>146</v>
      </c>
      <c r="F22" s="146">
        <v>5350</v>
      </c>
    </row>
    <row r="23" spans="1:6" ht="12.75">
      <c r="A23" s="165">
        <v>15</v>
      </c>
      <c r="B23" s="142">
        <v>43809</v>
      </c>
      <c r="C23" s="143">
        <v>33345</v>
      </c>
      <c r="D23" s="143" t="s">
        <v>138</v>
      </c>
      <c r="E23" s="144" t="s">
        <v>146</v>
      </c>
      <c r="F23" s="146">
        <v>6350</v>
      </c>
    </row>
    <row r="24" spans="1:6" ht="12.75">
      <c r="A24" s="165">
        <v>16</v>
      </c>
      <c r="B24" s="142">
        <v>43809</v>
      </c>
      <c r="C24" s="143">
        <v>33344</v>
      </c>
      <c r="D24" s="143" t="s">
        <v>138</v>
      </c>
      <c r="E24" s="144" t="s">
        <v>146</v>
      </c>
      <c r="F24" s="146">
        <v>2070</v>
      </c>
    </row>
    <row r="25" spans="1:6" ht="12.75">
      <c r="A25" s="165">
        <v>17</v>
      </c>
      <c r="B25" s="142">
        <v>43809</v>
      </c>
      <c r="C25" s="143">
        <v>33343</v>
      </c>
      <c r="D25" s="143" t="s">
        <v>136</v>
      </c>
      <c r="E25" s="144" t="s">
        <v>147</v>
      </c>
      <c r="F25" s="146">
        <v>2000</v>
      </c>
    </row>
    <row r="26" spans="1:6" ht="12.75">
      <c r="A26" s="165">
        <v>18</v>
      </c>
      <c r="B26" s="142">
        <v>43809</v>
      </c>
      <c r="C26" s="143">
        <v>33342</v>
      </c>
      <c r="D26" s="143" t="s">
        <v>138</v>
      </c>
      <c r="E26" s="144" t="s">
        <v>146</v>
      </c>
      <c r="F26" s="147">
        <v>1100</v>
      </c>
    </row>
    <row r="27" spans="1:6" ht="12.75">
      <c r="A27" s="165">
        <v>19</v>
      </c>
      <c r="B27" s="142">
        <v>43809</v>
      </c>
      <c r="C27" s="143">
        <v>33341</v>
      </c>
      <c r="D27" s="143" t="s">
        <v>136</v>
      </c>
      <c r="E27" s="144" t="s">
        <v>147</v>
      </c>
      <c r="F27" s="146">
        <v>72.6</v>
      </c>
    </row>
    <row r="28" spans="1:6" ht="12.75">
      <c r="A28" s="165">
        <v>20</v>
      </c>
      <c r="B28" s="142">
        <v>43810</v>
      </c>
      <c r="C28" s="143">
        <v>33350</v>
      </c>
      <c r="D28" s="143" t="s">
        <v>143</v>
      </c>
      <c r="E28" s="144" t="s">
        <v>144</v>
      </c>
      <c r="F28" s="146">
        <v>110</v>
      </c>
    </row>
    <row r="29" spans="1:6" ht="12.75">
      <c r="A29" s="165">
        <v>21</v>
      </c>
      <c r="B29" s="142">
        <v>43810</v>
      </c>
      <c r="C29" s="143">
        <v>33351</v>
      </c>
      <c r="D29" s="143" t="s">
        <v>143</v>
      </c>
      <c r="E29" s="144" t="s">
        <v>144</v>
      </c>
      <c r="F29" s="146">
        <v>50</v>
      </c>
    </row>
    <row r="30" spans="1:6" ht="12.75">
      <c r="A30" s="165">
        <v>22</v>
      </c>
      <c r="B30" s="142">
        <v>43810</v>
      </c>
      <c r="C30" s="143">
        <v>33352</v>
      </c>
      <c r="D30" s="143" t="s">
        <v>143</v>
      </c>
      <c r="E30" s="144" t="s">
        <v>144</v>
      </c>
      <c r="F30" s="146">
        <v>200</v>
      </c>
    </row>
    <row r="31" spans="1:6" ht="12.75">
      <c r="A31" s="165">
        <v>23</v>
      </c>
      <c r="B31" s="142">
        <v>43810</v>
      </c>
      <c r="C31" s="143">
        <v>33353</v>
      </c>
      <c r="D31" s="143" t="s">
        <v>138</v>
      </c>
      <c r="E31" s="144" t="s">
        <v>146</v>
      </c>
      <c r="F31" s="146">
        <v>14000</v>
      </c>
    </row>
    <row r="32" spans="1:6" ht="12.75">
      <c r="A32" s="165">
        <v>24</v>
      </c>
      <c r="B32" s="142">
        <v>43810</v>
      </c>
      <c r="C32" s="143">
        <v>33354</v>
      </c>
      <c r="D32" s="143" t="s">
        <v>138</v>
      </c>
      <c r="E32" s="144" t="s">
        <v>146</v>
      </c>
      <c r="F32" s="146">
        <v>24550.61</v>
      </c>
    </row>
    <row r="33" spans="1:6" ht="12.75">
      <c r="A33" s="165">
        <v>25</v>
      </c>
      <c r="B33" s="142">
        <v>43811</v>
      </c>
      <c r="C33" s="143">
        <v>33371</v>
      </c>
      <c r="D33" s="143" t="s">
        <v>136</v>
      </c>
      <c r="E33" s="144" t="s">
        <v>148</v>
      </c>
      <c r="F33" s="146">
        <v>1130</v>
      </c>
    </row>
    <row r="34" spans="1:6" ht="12.75">
      <c r="A34" s="165">
        <v>26</v>
      </c>
      <c r="B34" s="142">
        <v>43811</v>
      </c>
      <c r="C34" s="143">
        <v>33372</v>
      </c>
      <c r="D34" s="143" t="s">
        <v>138</v>
      </c>
      <c r="E34" s="144" t="s">
        <v>149</v>
      </c>
      <c r="F34" s="146">
        <v>50</v>
      </c>
    </row>
    <row r="35" spans="1:6" ht="12.75">
      <c r="A35" s="165">
        <v>27</v>
      </c>
      <c r="B35" s="142">
        <v>43811</v>
      </c>
      <c r="C35" s="143">
        <v>33374</v>
      </c>
      <c r="D35" s="143" t="s">
        <v>136</v>
      </c>
      <c r="E35" s="144" t="s">
        <v>147</v>
      </c>
      <c r="F35" s="146">
        <v>1500</v>
      </c>
    </row>
    <row r="36" spans="1:6" ht="12.75">
      <c r="A36" s="165">
        <v>28</v>
      </c>
      <c r="B36" s="142">
        <v>43811</v>
      </c>
      <c r="C36" s="143">
        <v>33369</v>
      </c>
      <c r="D36" s="143" t="s">
        <v>136</v>
      </c>
      <c r="E36" s="144" t="s">
        <v>150</v>
      </c>
      <c r="F36" s="146">
        <v>2420</v>
      </c>
    </row>
    <row r="37" spans="1:6" ht="12.75">
      <c r="A37" s="165">
        <v>29</v>
      </c>
      <c r="B37" s="142">
        <v>43811</v>
      </c>
      <c r="C37" s="143">
        <v>33367</v>
      </c>
      <c r="D37" s="143" t="s">
        <v>136</v>
      </c>
      <c r="E37" s="144" t="s">
        <v>148</v>
      </c>
      <c r="F37" s="146">
        <v>1060.4</v>
      </c>
    </row>
    <row r="38" spans="1:6" ht="12.75">
      <c r="A38" s="165">
        <v>30</v>
      </c>
      <c r="B38" s="142">
        <v>43811</v>
      </c>
      <c r="C38" s="143">
        <v>33365</v>
      </c>
      <c r="D38" s="143" t="s">
        <v>136</v>
      </c>
      <c r="E38" s="144" t="s">
        <v>151</v>
      </c>
      <c r="F38" s="146">
        <v>10395.2</v>
      </c>
    </row>
    <row r="39" spans="1:6" ht="12.75">
      <c r="A39" s="165">
        <v>31</v>
      </c>
      <c r="B39" s="142">
        <v>43811</v>
      </c>
      <c r="C39" s="143">
        <v>33361</v>
      </c>
      <c r="D39" s="143" t="s">
        <v>136</v>
      </c>
      <c r="E39" s="144" t="s">
        <v>151</v>
      </c>
      <c r="F39" s="146">
        <v>2150.73</v>
      </c>
    </row>
    <row r="40" spans="1:6" ht="12.75">
      <c r="A40" s="165">
        <v>32</v>
      </c>
      <c r="B40" s="142">
        <v>43811</v>
      </c>
      <c r="C40" s="143">
        <v>33357</v>
      </c>
      <c r="D40" s="143" t="s">
        <v>136</v>
      </c>
      <c r="E40" s="144" t="s">
        <v>151</v>
      </c>
      <c r="F40" s="146">
        <v>2150.73</v>
      </c>
    </row>
    <row r="41" spans="1:6" ht="12.75">
      <c r="A41" s="165">
        <v>33</v>
      </c>
      <c r="B41" s="142">
        <v>43811</v>
      </c>
      <c r="C41" s="143">
        <v>33323</v>
      </c>
      <c r="D41" s="143" t="s">
        <v>136</v>
      </c>
      <c r="E41" s="144" t="s">
        <v>148</v>
      </c>
      <c r="F41" s="146">
        <v>409.2</v>
      </c>
    </row>
    <row r="42" spans="1:6" ht="12.75">
      <c r="A42" s="165">
        <v>34</v>
      </c>
      <c r="B42" s="142">
        <v>43811</v>
      </c>
      <c r="C42" s="143">
        <v>33312</v>
      </c>
      <c r="D42" s="143" t="s">
        <v>136</v>
      </c>
      <c r="E42" s="144" t="s">
        <v>147</v>
      </c>
      <c r="F42" s="146">
        <v>3674</v>
      </c>
    </row>
    <row r="43" spans="1:6" ht="12.75">
      <c r="A43" s="165">
        <v>35</v>
      </c>
      <c r="B43" s="142">
        <v>43811</v>
      </c>
      <c r="C43" s="143">
        <v>33314</v>
      </c>
      <c r="D43" s="143" t="s">
        <v>136</v>
      </c>
      <c r="E43" s="144" t="s">
        <v>147</v>
      </c>
      <c r="F43" s="146">
        <v>1000</v>
      </c>
    </row>
    <row r="44" spans="1:6" ht="12.75">
      <c r="A44" s="165">
        <v>36</v>
      </c>
      <c r="B44" s="142">
        <v>43811</v>
      </c>
      <c r="C44" s="143">
        <v>33355</v>
      </c>
      <c r="D44" s="143" t="s">
        <v>136</v>
      </c>
      <c r="E44" s="144" t="s">
        <v>150</v>
      </c>
      <c r="F44" s="146">
        <v>1856.24</v>
      </c>
    </row>
    <row r="45" spans="1:6" ht="12.75">
      <c r="A45" s="165">
        <v>37</v>
      </c>
      <c r="B45" s="142">
        <v>43811</v>
      </c>
      <c r="C45" s="143">
        <v>33359</v>
      </c>
      <c r="D45" s="143" t="s">
        <v>136</v>
      </c>
      <c r="E45" s="144" t="s">
        <v>151</v>
      </c>
      <c r="F45" s="146">
        <v>2150.73</v>
      </c>
    </row>
    <row r="46" spans="1:6" ht="12.75">
      <c r="A46" s="165">
        <v>38</v>
      </c>
      <c r="B46" s="142">
        <v>43811</v>
      </c>
      <c r="C46" s="143">
        <v>33363</v>
      </c>
      <c r="D46" s="143" t="s">
        <v>136</v>
      </c>
      <c r="E46" s="144" t="s">
        <v>151</v>
      </c>
      <c r="F46" s="146">
        <v>2150.73</v>
      </c>
    </row>
    <row r="47" spans="1:6" ht="12.75">
      <c r="A47" s="165">
        <v>39</v>
      </c>
      <c r="B47" s="142">
        <v>43811</v>
      </c>
      <c r="C47" s="143">
        <v>33366</v>
      </c>
      <c r="D47" s="143" t="s">
        <v>136</v>
      </c>
      <c r="E47" s="144" t="s">
        <v>150</v>
      </c>
      <c r="F47" s="146">
        <v>8133.53</v>
      </c>
    </row>
    <row r="48" spans="1:6" ht="12.75">
      <c r="A48" s="165">
        <v>40</v>
      </c>
      <c r="B48" s="142">
        <v>43811</v>
      </c>
      <c r="C48" s="143">
        <v>33368</v>
      </c>
      <c r="D48" s="143" t="s">
        <v>136</v>
      </c>
      <c r="E48" s="144" t="s">
        <v>148</v>
      </c>
      <c r="F48" s="146">
        <v>4470</v>
      </c>
    </row>
    <row r="49" spans="1:6" ht="12.75">
      <c r="A49" s="165">
        <v>41</v>
      </c>
      <c r="B49" s="142">
        <v>43811</v>
      </c>
      <c r="C49" s="143">
        <v>33370</v>
      </c>
      <c r="D49" s="143" t="s">
        <v>136</v>
      </c>
      <c r="E49" s="144" t="s">
        <v>150</v>
      </c>
      <c r="F49" s="146">
        <v>200</v>
      </c>
    </row>
    <row r="50" spans="1:6" ht="12.75">
      <c r="A50" s="165">
        <v>42</v>
      </c>
      <c r="B50" s="142">
        <v>43812</v>
      </c>
      <c r="C50" s="143">
        <v>33375</v>
      </c>
      <c r="D50" s="143" t="s">
        <v>138</v>
      </c>
      <c r="E50" s="144" t="s">
        <v>146</v>
      </c>
      <c r="F50" s="146">
        <v>1100</v>
      </c>
    </row>
    <row r="51" spans="1:6" ht="12.75">
      <c r="A51" s="165">
        <v>43</v>
      </c>
      <c r="B51" s="142">
        <v>43812</v>
      </c>
      <c r="C51" s="143">
        <v>33376</v>
      </c>
      <c r="D51" s="143" t="s">
        <v>136</v>
      </c>
      <c r="E51" s="144" t="s">
        <v>147</v>
      </c>
      <c r="F51" s="146">
        <v>1600</v>
      </c>
    </row>
    <row r="52" spans="1:6" ht="12.75">
      <c r="A52" s="165">
        <v>44</v>
      </c>
      <c r="B52" s="142">
        <v>43812</v>
      </c>
      <c r="C52" s="143">
        <v>33377</v>
      </c>
      <c r="D52" s="143" t="s">
        <v>136</v>
      </c>
      <c r="E52" s="144" t="s">
        <v>147</v>
      </c>
      <c r="F52" s="146">
        <v>300</v>
      </c>
    </row>
    <row r="53" spans="1:6" ht="12.75">
      <c r="A53" s="165">
        <v>45</v>
      </c>
      <c r="B53" s="142">
        <v>43812</v>
      </c>
      <c r="C53" s="143">
        <v>33378</v>
      </c>
      <c r="D53" s="143" t="s">
        <v>136</v>
      </c>
      <c r="E53" s="144" t="s">
        <v>152</v>
      </c>
      <c r="F53" s="146">
        <v>400</v>
      </c>
    </row>
    <row r="54" spans="1:6" ht="12.75">
      <c r="A54" s="165">
        <v>46</v>
      </c>
      <c r="B54" s="142">
        <v>43812</v>
      </c>
      <c r="C54" s="143">
        <v>33379</v>
      </c>
      <c r="D54" s="143" t="s">
        <v>138</v>
      </c>
      <c r="E54" s="144" t="s">
        <v>149</v>
      </c>
      <c r="F54" s="146">
        <v>6.5</v>
      </c>
    </row>
    <row r="55" spans="1:6" ht="13.5" thickBot="1">
      <c r="A55" s="171">
        <v>47</v>
      </c>
      <c r="B55" s="149">
        <v>43812</v>
      </c>
      <c r="C55" s="150">
        <v>33381</v>
      </c>
      <c r="D55" s="150" t="s">
        <v>136</v>
      </c>
      <c r="E55" s="151" t="s">
        <v>152</v>
      </c>
      <c r="F55" s="152">
        <v>400</v>
      </c>
    </row>
    <row r="56" spans="1:6" ht="13.5" thickBot="1">
      <c r="A56" s="153"/>
      <c r="B56" s="154"/>
      <c r="C56" s="154"/>
      <c r="D56" s="154"/>
      <c r="E56" s="155" t="s">
        <v>7</v>
      </c>
      <c r="F56" s="156">
        <f>SUM(F9:F55)</f>
        <v>178849.87000000005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E29" sqref="E29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41.421875" style="10" bestFit="1" customWidth="1"/>
    <col min="6" max="6" width="15.00390625" style="10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33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35</v>
      </c>
      <c r="D6" s="141" t="str">
        <f>personal!G6</f>
        <v>9-13 decembrie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128" t="s">
        <v>9</v>
      </c>
      <c r="B8" s="129" t="s">
        <v>10</v>
      </c>
      <c r="C8" s="130" t="s">
        <v>11</v>
      </c>
      <c r="D8" s="129" t="s">
        <v>30</v>
      </c>
      <c r="E8" s="129" t="s">
        <v>31</v>
      </c>
      <c r="F8" s="131" t="s">
        <v>32</v>
      </c>
    </row>
    <row r="9" spans="1:6" ht="14.25">
      <c r="A9" s="123">
        <v>1</v>
      </c>
      <c r="B9" s="124">
        <v>43808</v>
      </c>
      <c r="C9" s="125">
        <v>33338</v>
      </c>
      <c r="D9" s="125" t="s">
        <v>136</v>
      </c>
      <c r="E9" s="126" t="s">
        <v>137</v>
      </c>
      <c r="F9" s="127">
        <v>406172.5</v>
      </c>
    </row>
    <row r="10" spans="1:6" ht="14.25">
      <c r="A10" s="121">
        <v>2</v>
      </c>
      <c r="B10" s="119">
        <v>43808</v>
      </c>
      <c r="C10" s="118">
        <v>33339</v>
      </c>
      <c r="D10" s="118" t="s">
        <v>136</v>
      </c>
      <c r="E10" s="120" t="s">
        <v>137</v>
      </c>
      <c r="F10" s="122">
        <v>295789.15</v>
      </c>
    </row>
    <row r="11" spans="1:6" ht="14.25">
      <c r="A11" s="121">
        <v>3</v>
      </c>
      <c r="B11" s="119">
        <v>43808</v>
      </c>
      <c r="C11" s="118">
        <v>33340</v>
      </c>
      <c r="D11" s="118" t="s">
        <v>136</v>
      </c>
      <c r="E11" s="120" t="s">
        <v>137</v>
      </c>
      <c r="F11" s="122">
        <v>64844.24</v>
      </c>
    </row>
    <row r="12" spans="1:6" ht="14.25">
      <c r="A12" s="121">
        <v>4</v>
      </c>
      <c r="B12" s="119">
        <v>43808</v>
      </c>
      <c r="C12" s="118">
        <v>13843</v>
      </c>
      <c r="D12" s="118" t="s">
        <v>138</v>
      </c>
      <c r="E12" s="120" t="s">
        <v>139</v>
      </c>
      <c r="F12" s="122">
        <v>729633.06</v>
      </c>
    </row>
    <row r="13" spans="1:256" ht="14.25">
      <c r="A13" s="121">
        <v>5</v>
      </c>
      <c r="B13" s="119">
        <v>43808</v>
      </c>
      <c r="C13" s="118">
        <v>13842</v>
      </c>
      <c r="D13" s="118" t="s">
        <v>138</v>
      </c>
      <c r="E13" s="120" t="s">
        <v>140</v>
      </c>
      <c r="F13" s="122">
        <v>6463.7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21">
        <v>6</v>
      </c>
      <c r="B14" s="119">
        <v>43809</v>
      </c>
      <c r="C14" s="118">
        <v>13844</v>
      </c>
      <c r="D14" s="118" t="s">
        <v>138</v>
      </c>
      <c r="E14" s="120" t="s">
        <v>139</v>
      </c>
      <c r="F14" s="122">
        <v>3260000</v>
      </c>
    </row>
    <row r="15" spans="1:6" ht="14.25">
      <c r="A15" s="121">
        <v>7</v>
      </c>
      <c r="B15" s="119">
        <v>43811</v>
      </c>
      <c r="C15" s="118">
        <v>13860</v>
      </c>
      <c r="D15" s="118" t="s">
        <v>138</v>
      </c>
      <c r="E15" s="120" t="s">
        <v>139</v>
      </c>
      <c r="F15" s="122">
        <v>3524.62</v>
      </c>
    </row>
    <row r="16" spans="1:6" ht="14.25">
      <c r="A16" s="121">
        <v>8</v>
      </c>
      <c r="B16" s="119">
        <v>43811</v>
      </c>
      <c r="C16" s="118">
        <v>13858</v>
      </c>
      <c r="D16" s="118" t="s">
        <v>138</v>
      </c>
      <c r="E16" s="120" t="s">
        <v>139</v>
      </c>
      <c r="F16" s="122">
        <v>396030.75</v>
      </c>
    </row>
    <row r="17" spans="1:6" ht="14.25">
      <c r="A17" s="121">
        <v>9</v>
      </c>
      <c r="B17" s="119">
        <v>43811</v>
      </c>
      <c r="C17" s="118">
        <v>13859</v>
      </c>
      <c r="D17" s="118" t="s">
        <v>138</v>
      </c>
      <c r="E17" s="120" t="s">
        <v>139</v>
      </c>
      <c r="F17" s="122">
        <v>414955.85</v>
      </c>
    </row>
    <row r="18" spans="1:6" ht="14.25">
      <c r="A18" s="121">
        <v>10</v>
      </c>
      <c r="B18" s="119">
        <v>43811</v>
      </c>
      <c r="C18" s="118">
        <v>13861</v>
      </c>
      <c r="D18" s="118" t="s">
        <v>138</v>
      </c>
      <c r="E18" s="120" t="s">
        <v>139</v>
      </c>
      <c r="F18" s="122">
        <v>1155165.37</v>
      </c>
    </row>
    <row r="19" spans="1:6" ht="14.25">
      <c r="A19" s="121">
        <v>11</v>
      </c>
      <c r="B19" s="119">
        <v>43811</v>
      </c>
      <c r="C19" s="118">
        <v>13862</v>
      </c>
      <c r="D19" s="118" t="s">
        <v>138</v>
      </c>
      <c r="E19" s="120" t="s">
        <v>141</v>
      </c>
      <c r="F19" s="122">
        <v>100000</v>
      </c>
    </row>
    <row r="20" spans="1:6" ht="14.25">
      <c r="A20" s="121">
        <v>12</v>
      </c>
      <c r="B20" s="119">
        <v>43811</v>
      </c>
      <c r="C20" s="118">
        <v>33364</v>
      </c>
      <c r="D20" s="118" t="s">
        <v>136</v>
      </c>
      <c r="E20" s="120" t="s">
        <v>137</v>
      </c>
      <c r="F20" s="122">
        <v>186396.6</v>
      </c>
    </row>
    <row r="21" spans="1:6" ht="14.25">
      <c r="A21" s="121">
        <v>13</v>
      </c>
      <c r="B21" s="119">
        <v>43811</v>
      </c>
      <c r="C21" s="118">
        <v>33362</v>
      </c>
      <c r="D21" s="118" t="s">
        <v>136</v>
      </c>
      <c r="E21" s="120" t="s">
        <v>137</v>
      </c>
      <c r="F21" s="122">
        <v>307076.45</v>
      </c>
    </row>
    <row r="22" spans="1:6" ht="14.25">
      <c r="A22" s="121">
        <v>14</v>
      </c>
      <c r="B22" s="119">
        <v>43811</v>
      </c>
      <c r="C22" s="118">
        <v>33360</v>
      </c>
      <c r="D22" s="118" t="s">
        <v>136</v>
      </c>
      <c r="E22" s="120" t="s">
        <v>137</v>
      </c>
      <c r="F22" s="122">
        <v>307076.45</v>
      </c>
    </row>
    <row r="23" spans="1:6" ht="14.25">
      <c r="A23" s="121">
        <v>15</v>
      </c>
      <c r="B23" s="119">
        <v>43811</v>
      </c>
      <c r="C23" s="118">
        <v>33358</v>
      </c>
      <c r="D23" s="118" t="s">
        <v>136</v>
      </c>
      <c r="E23" s="120" t="s">
        <v>137</v>
      </c>
      <c r="F23" s="122">
        <v>307076.45</v>
      </c>
    </row>
    <row r="24" spans="1:6" ht="14.25">
      <c r="A24" s="121">
        <v>16</v>
      </c>
      <c r="B24" s="119">
        <v>43811</v>
      </c>
      <c r="C24" s="118">
        <v>33356</v>
      </c>
      <c r="D24" s="118" t="s">
        <v>136</v>
      </c>
      <c r="E24" s="120" t="s">
        <v>137</v>
      </c>
      <c r="F24" s="122">
        <v>307076.45</v>
      </c>
    </row>
    <row r="25" spans="1:6" ht="14.25">
      <c r="A25" s="121">
        <v>17</v>
      </c>
      <c r="B25" s="119">
        <v>43812</v>
      </c>
      <c r="C25" s="118">
        <v>33383</v>
      </c>
      <c r="D25" s="118" t="s">
        <v>138</v>
      </c>
      <c r="E25" s="120" t="s">
        <v>142</v>
      </c>
      <c r="F25" s="122">
        <v>670713010.55</v>
      </c>
    </row>
    <row r="26" spans="1:6" ht="15" thickBot="1">
      <c r="A26" s="132">
        <v>18</v>
      </c>
      <c r="B26" s="133">
        <v>43812</v>
      </c>
      <c r="C26" s="134">
        <v>33382</v>
      </c>
      <c r="D26" s="134" t="s">
        <v>136</v>
      </c>
      <c r="E26" s="135" t="s">
        <v>142</v>
      </c>
      <c r="F26" s="136">
        <v>243499271.69</v>
      </c>
    </row>
    <row r="27" spans="1:6" ht="15.75" thickBot="1">
      <c r="A27" s="137" t="s">
        <v>7</v>
      </c>
      <c r="B27" s="138"/>
      <c r="C27" s="138"/>
      <c r="D27" s="138"/>
      <c r="E27" s="139"/>
      <c r="F27" s="140">
        <f>SUM(F9:F26)</f>
        <v>922459563.8799999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2019-12-18T07:44:36Z</cp:lastPrinted>
  <dcterms:created xsi:type="dcterms:W3CDTF">2016-01-19T13:06:09Z</dcterms:created>
  <dcterms:modified xsi:type="dcterms:W3CDTF">2019-12-18T08:07:00Z</dcterms:modified>
  <cp:category/>
  <cp:version/>
  <cp:contentType/>
  <cp:contentStatus/>
</cp:coreProperties>
</file>