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transferuri instit.publice" sheetId="3" r:id="rId3"/>
    <sheet name="proiecte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<sst xmlns="http://schemas.openxmlformats.org/spreadsheetml/2006/main" count="681" uniqueCount="316">
  <si>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</si>
  <si>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</si>
  <si>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</si>
  <si>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</si>
  <si>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</si>
  <si>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</si>
  <si>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</si>
  <si>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</si>
  <si>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</si>
  <si>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</si>
  <si>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</si>
  <si>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</si>
  <si>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</si>
  <si>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</si>
  <si>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</si>
  <si>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</si>
  <si>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</si>
  <si>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</si>
  <si>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</si>
  <si>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</si>
  <si>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</si>
  <si>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</si>
  <si>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</si>
  <si>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</si>
  <si>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</si>
  <si>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</si>
  <si>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</si>
  <si>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</si>
  <si>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</si>
  <si>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</si>
  <si>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</si>
  <si>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</si>
  <si>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</si>
  <si>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</si>
  <si>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</si>
  <si>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</si>
  <si>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06,05,2019</t>
  </si>
  <si>
    <t>dns birotica</t>
  </si>
  <si>
    <t>hartie</t>
  </si>
  <si>
    <t>tenrom cleaning</t>
  </si>
  <si>
    <t>perii si furtun aspirator</t>
  </si>
  <si>
    <t>07,05,2019</t>
  </si>
  <si>
    <t>office more</t>
  </si>
  <si>
    <t>papetarie</t>
  </si>
  <si>
    <t>accesorii birou</t>
  </si>
  <si>
    <t xml:space="preserve">materiale </t>
  </si>
  <si>
    <t>anaf</t>
  </si>
  <si>
    <t>gaze</t>
  </si>
  <si>
    <t>radet</t>
  </si>
  <si>
    <t>en termica</t>
  </si>
  <si>
    <t>eon energie</t>
  </si>
  <si>
    <t>dgrfpb</t>
  </si>
  <si>
    <t>en el</t>
  </si>
  <si>
    <t>ministerul mediului</t>
  </si>
  <si>
    <t>veolia energie</t>
  </si>
  <si>
    <t>energie electrica</t>
  </si>
  <si>
    <t>apa nova</t>
  </si>
  <si>
    <t>apa rece</t>
  </si>
  <si>
    <t>mfp</t>
  </si>
  <si>
    <t>bs</t>
  </si>
  <si>
    <t>tva bloomberg</t>
  </si>
  <si>
    <t>clean prest activ</t>
  </si>
  <si>
    <t>mentenanta</t>
  </si>
  <si>
    <t>travel time</t>
  </si>
  <si>
    <t>bilet avion</t>
  </si>
  <si>
    <t>tmau</t>
  </si>
  <si>
    <t>08,05,2019</t>
  </si>
  <si>
    <t>rcs&amp;rds</t>
  </si>
  <si>
    <t>abonament cablu</t>
  </si>
  <si>
    <t>heliosoly</t>
  </si>
  <si>
    <t>servicii legatorie</t>
  </si>
  <si>
    <t>door sistem</t>
  </si>
  <si>
    <t>reparatii usi</t>
  </si>
  <si>
    <t>transport</t>
  </si>
  <si>
    <t>monitorul oficial</t>
  </si>
  <si>
    <t>publicare acte normative</t>
  </si>
  <si>
    <t>09,05,2019</t>
  </si>
  <si>
    <t>bnr</t>
  </si>
  <si>
    <t>international consulting</t>
  </si>
  <si>
    <t>servicii traduceri</t>
  </si>
  <si>
    <t>service ciclop</t>
  </si>
  <si>
    <t>reparatii auto</t>
  </si>
  <si>
    <t>service auto</t>
  </si>
  <si>
    <t>danco</t>
  </si>
  <si>
    <t>bilete avion</t>
  </si>
  <si>
    <t>sts</t>
  </si>
  <si>
    <t>servicii telecomunicatii</t>
  </si>
  <si>
    <t>all services company</t>
  </si>
  <si>
    <t>servicii</t>
  </si>
  <si>
    <t xml:space="preserve">servicii </t>
  </si>
  <si>
    <t>10,05,2019</t>
  </si>
  <si>
    <t>ene el echip it</t>
  </si>
  <si>
    <t>salubritate</t>
  </si>
  <si>
    <t>business information system</t>
  </si>
  <si>
    <t>servicii migrare platforma</t>
  </si>
  <si>
    <t>servicii paza</t>
  </si>
  <si>
    <t>reparatii</t>
  </si>
  <si>
    <t>service ascensoare</t>
  </si>
  <si>
    <t>servicii usi glisante</t>
  </si>
  <si>
    <t>fabi total</t>
  </si>
  <si>
    <t>servicii curatenie</t>
  </si>
  <si>
    <t>national office ideas</t>
  </si>
  <si>
    <t>jaluzele verticale</t>
  </si>
  <si>
    <t>dedeman</t>
  </si>
  <si>
    <t>obiecte</t>
  </si>
  <si>
    <t>manpres distribution</t>
  </si>
  <si>
    <t>abonament presa</t>
  </si>
  <si>
    <t>cn aeroporturi</t>
  </si>
  <si>
    <t>servicii protocol</t>
  </si>
  <si>
    <t>2s design</t>
  </si>
  <si>
    <t>felicitari</t>
  </si>
  <si>
    <t>abonament</t>
  </si>
  <si>
    <t>total</t>
  </si>
  <si>
    <t>Subtotal 10.01.01</t>
  </si>
  <si>
    <t>10.01.01</t>
  </si>
  <si>
    <t>mai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</si>
  <si>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</si>
  <si>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</si>
  <si>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</si>
  <si>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</si>
  <si>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</si>
  <si>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</si>
  <si>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</si>
  <si>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</si>
  <si>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</si>
  <si>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</si>
  <si>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</si>
  <si>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</si>
  <si>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</si>
  <si>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</si>
  <si>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</si>
  <si>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</si>
  <si>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</si>
  <si>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</si>
  <si>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</si>
  <si>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</si>
  <si>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</si>
  <si>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</si>
  <si>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</si>
  <si>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</si>
  <si>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</si>
  <si>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</si>
  <si>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PERSOANA FIZICA</t>
  </si>
  <si>
    <t>onorariu curator D 5173/99/2016/a1</t>
  </si>
  <si>
    <t>PERSOANA JURIDICA</t>
  </si>
  <si>
    <t>cheltuieli judecata dosar D 2980/86/2016</t>
  </si>
  <si>
    <t>cheltuieli judecata dosar D 7036/118/2016</t>
  </si>
  <si>
    <t>BUGET DE STAT</t>
  </si>
  <si>
    <t>cheltuieli judiciare dosar D 27/ll/2/2019 dosar D 591/95/2019</t>
  </si>
  <si>
    <t>cheltuieli judiciare dosar D 3/ll/2/2019 dosar D 580/P/2015</t>
  </si>
  <si>
    <t>cheltuieli judecata dosar D 2186/40/2016</t>
  </si>
  <si>
    <t>cheltuieli judecata dosar D 2782/318/2018</t>
  </si>
  <si>
    <t>cheltuieli judecata dosar D 2032/306/2018</t>
  </si>
  <si>
    <t>cheltuieli judiciare dosar D 205/II/2/2018</t>
  </si>
  <si>
    <t>cheltuieli judiciare dosar D 42270/225/2018</t>
  </si>
  <si>
    <t>cheltuieli judiciare dosar D 100/II/2/2018 dosar D 773/P/2013</t>
  </si>
  <si>
    <t>cheltuieli judiciare dosar D 104/2-2/2018 dosar D 3786/93/2018</t>
  </si>
  <si>
    <t>cheltuieli judiciare dosar D 236/II-2/2018 dosar D 28351/3/2018</t>
  </si>
  <si>
    <t>cheltuieli judiciare dosar D 111/II-2/2018 dosar D 4027/93/2018</t>
  </si>
  <si>
    <t>cheltuieli judiciare dosar D 192/ll-2/2018 dosar D 388/P/2018</t>
  </si>
  <si>
    <t>cheltuieli judiciare dosar D 248/104/2019</t>
  </si>
  <si>
    <t>cheltuieli judiciare dosar D 113/ll-2/2018 dosar D 4014/93/2018</t>
  </si>
  <si>
    <t>cheltuieli judiciare dosar D 122/ll-2/2018 dosar D 87/93/2019</t>
  </si>
  <si>
    <t>cheltuieli judecata dosar D 25014302/2017</t>
  </si>
  <si>
    <t>cheltuieli judecata dosar D 4063/107/2017</t>
  </si>
  <si>
    <t>cheltuieli judecata dosar D 11130/3/2017</t>
  </si>
  <si>
    <t>cheltuieli judecata dosar D 14883/211/2016</t>
  </si>
  <si>
    <t>cheltuieli judecata dosar D 7248/740/2017</t>
  </si>
  <si>
    <t>cheltuieli judiciare dosar D 436/97/2019</t>
  </si>
  <si>
    <t>cheltuieli judecata dosar D 3180/103/2015</t>
  </si>
  <si>
    <t>cheltuieli judecata dosar D 8008/279/2015</t>
  </si>
  <si>
    <t>cheltuieli judecata dosar D 127/85/2017</t>
  </si>
  <si>
    <t>cheltuieli judecata dosar D 5234/30/2017</t>
  </si>
  <si>
    <t>cheltuieli judecata si executare  dosar D 4343/180/2014</t>
  </si>
  <si>
    <t>cheltuieli judecata dosar D 8326/196/2014</t>
  </si>
  <si>
    <t>onorariu curator D 1051/99/2018/A2</t>
  </si>
  <si>
    <t>cheltuieli executare  dosar D 9065/197/2007</t>
  </si>
  <si>
    <t>cheltuieli judecata dosar D 7/57/2012</t>
  </si>
  <si>
    <t>cheltuieli judiciare dosar D 136/ll-2/2018 dosar D 229/93/2019</t>
  </si>
  <si>
    <t>cheltuieli judecata dosar D 19770/325/2018</t>
  </si>
  <si>
    <t>cheltuieli judecata dosar D 102/114/2016/A2</t>
  </si>
  <si>
    <t>cheltuieli judecata dosar D 2040/62/2017/A1</t>
  </si>
  <si>
    <t>cheltuieli judecata dosar D 4053/1089/2017</t>
  </si>
  <si>
    <t>cheltuieli judiciare dosar D 204/II/2/2018 dosar D 3/P/2018</t>
  </si>
  <si>
    <t>cheltuieli judiciare dosar D 2289/93/2018 dosar D 68/II-2/2018</t>
  </si>
  <si>
    <t>cheltuieli judiciare dosar D 96/II-2/2018 dosar D 3043/93/2018</t>
  </si>
  <si>
    <t>cheltuieli judiciare dosar D 123/II/2/2018 dosar D 124/102/2019</t>
  </si>
  <si>
    <t>cheltuieli judiciare dosar D 6361/118/2018</t>
  </si>
  <si>
    <t>cheltuieli judiciare dosar D 4523/40/2014</t>
  </si>
  <si>
    <t>cheltuieli judiciare dosar D 108040/281/2017</t>
  </si>
  <si>
    <t>cheltuieli judecata dosar D 832/320/2018</t>
  </si>
  <si>
    <t>cheltuieli judecata dosar D 875/101/2018</t>
  </si>
  <si>
    <t>cheltuieli fotocopiere DE 83/2018 dosar D 755/306/2019</t>
  </si>
  <si>
    <t>cheltuieli executare DE 401/2017 dosar D 205/325/2018</t>
  </si>
  <si>
    <t>cheltuieli judecata dosar D 8700/315/2017</t>
  </si>
  <si>
    <t>cheltuieli judecata dosar D 37454/3/2016</t>
  </si>
  <si>
    <t>cheltuieli judecata dosar D 4153/90/2017</t>
  </si>
  <si>
    <t>cheltuieli judiciare dosar D 11/II/2/2018 dosar D 715/97/2019</t>
  </si>
  <si>
    <t>cheltuieli judecata dosar D 4949/212/2017</t>
  </si>
  <si>
    <t>cheltuieli executare DE 398/2017 dosar D 197/325/2018</t>
  </si>
  <si>
    <t>cheltuieli judecata dosar D 9097/212/2017</t>
  </si>
  <si>
    <t>cheltuieli judecata dosar D 3461/62/2017/A1</t>
  </si>
  <si>
    <t>cheltuieli judecata dosar D 3456/62/2015/A1</t>
  </si>
  <si>
    <t>cheltuieli judecata dosar D 21804/212/2017</t>
  </si>
  <si>
    <t>cheltuieli judiciare dosar D 75/II-2/2018 dosar D 2303/93/2018</t>
  </si>
  <si>
    <t>plata serv juridice fact 2388, 2389, 2367/2019 ARB/05/20 BE</t>
  </si>
  <si>
    <t>cheltuieli judecata dosar D 29522/212/2017</t>
  </si>
  <si>
    <t>cheltuieli judecata dosar D 3259/110/2017</t>
  </si>
  <si>
    <t>cheltuieli judecata dosar D 206/325/2018</t>
  </si>
  <si>
    <t>cheltuieli judecata dosar D 750/35/2016</t>
  </si>
  <si>
    <t>cheltuieli judecata dosar D 34193/299/2016</t>
  </si>
  <si>
    <t>cheltuieli judecata dosar DE 18/2019 D 7178/197/2017</t>
  </si>
  <si>
    <t xml:space="preserve">cheltuieli judiciare dosar D 11/II/2/2019 </t>
  </si>
  <si>
    <t>cheltuieli judiciare dosar D 91/II/2/2018 dosar D 1943/102/2018</t>
  </si>
  <si>
    <t>cheltuieli judecata dosar D 22596/212/2017</t>
  </si>
  <si>
    <t>cheltuieli judecata dosar D 27397/212/2017</t>
  </si>
  <si>
    <t>plata serv juridice fact 2420, 2415, 2418 /2019</t>
  </si>
  <si>
    <t xml:space="preserve">cheltuieli judiciare dosar D 67/II-2/2019 </t>
  </si>
  <si>
    <t>cheltuieli judiciare dosar D 447/95/2019</t>
  </si>
  <si>
    <t>cheltuieli judecata dosar D 4269/2/2013</t>
  </si>
  <si>
    <t>onorariu curator D 970/1285/2017/A1</t>
  </si>
  <si>
    <t>plata serv juridice fact 2414/2019 ARB/05/20 BE</t>
  </si>
  <si>
    <t>cheltuieli judecata dosar D 643/120/2015</t>
  </si>
  <si>
    <t>OP 3176</t>
  </si>
  <si>
    <t>AVANS TAXA DE CURS BUCURESTI 08.05 - 10.05.2019 - PROIECT ACP 128054  - 58.14.01</t>
  </si>
  <si>
    <t>OP 3177</t>
  </si>
  <si>
    <t>AVANS TAXA DE CURS BUCURESTI 08.05 - 10.05.2019 - PROIECT ACP 128054  - 58.14.02</t>
  </si>
  <si>
    <t>OP 3178</t>
  </si>
  <si>
    <t>AVANS TAXA DE CURS BUCURESTI 08.05 - 10.05.2019 - PROIECT ACP 128054  - 58.14.03</t>
  </si>
  <si>
    <t>OP 3182</t>
  </si>
  <si>
    <t>OP 3183</t>
  </si>
  <si>
    <t>OP 3179</t>
  </si>
  <si>
    <t>OP 3180</t>
  </si>
  <si>
    <t>OP 3181</t>
  </si>
  <si>
    <t>CEC 34</t>
  </si>
  <si>
    <t>ALIMENTARE CONT CH DE PROTOCOL - PROIECT ELVETIAN 1065 - 56.25.02</t>
  </si>
  <si>
    <t>MFP - CASIERIE</t>
  </si>
  <si>
    <t>OP 3283</t>
  </si>
  <si>
    <t>PLATA SALARII ACP MARTIE 2019 - PROIECT ACP 119695 - 58.14.01</t>
  </si>
  <si>
    <t>SALARIATI MFP</t>
  </si>
  <si>
    <t>OP 3301</t>
  </si>
  <si>
    <t>OP 3295</t>
  </si>
  <si>
    <t>OP 3289</t>
  </si>
  <si>
    <t>OP 3304</t>
  </si>
  <si>
    <t>OP 3251</t>
  </si>
  <si>
    <t>OP 3262</t>
  </si>
  <si>
    <t>OP 3286</t>
  </si>
  <si>
    <t>OP 3292</t>
  </si>
  <si>
    <t>OP 3258</t>
  </si>
  <si>
    <t>OP 3255</t>
  </si>
  <si>
    <t>OP 3298</t>
  </si>
  <si>
    <t xml:space="preserve">OP 3314 </t>
  </si>
  <si>
    <t>PLATA SALARII ACP MARTIE 2019 - PROIECT ACP 119695 - 58.14.02</t>
  </si>
  <si>
    <t>OP 3342</t>
  </si>
  <si>
    <t>OP 3249</t>
  </si>
  <si>
    <t>OP 3302</t>
  </si>
  <si>
    <t>OP 3290</t>
  </si>
  <si>
    <t>OP 3364</t>
  </si>
  <si>
    <t>OP 3296</t>
  </si>
  <si>
    <t>OP 3259</t>
  </si>
  <si>
    <t>OP 3369</t>
  </si>
  <si>
    <t>OP 3284</t>
  </si>
  <si>
    <t>OP 3252</t>
  </si>
  <si>
    <t>OP 3348</t>
  </si>
  <si>
    <t>OP 3256</t>
  </si>
  <si>
    <t>OP 3263</t>
  </si>
  <si>
    <t>OP 3287</t>
  </si>
  <si>
    <t>OP 3305</t>
  </si>
  <si>
    <t>OP 3299</t>
  </si>
  <si>
    <t>OP 3310</t>
  </si>
  <si>
    <t>OP 3293</t>
  </si>
  <si>
    <t>OP 3354</t>
  </si>
  <si>
    <t>OP 3346</t>
  </si>
  <si>
    <t>OP 3319</t>
  </si>
  <si>
    <t>OP 3360</t>
  </si>
  <si>
    <t>OP 3294</t>
  </si>
  <si>
    <t>PLATA SALARII ACP MARTIE 2019 - PROIECT ACP 119695 - 58.14.03</t>
  </si>
  <si>
    <t>OP 3285</t>
  </si>
  <si>
    <t>OP 3264</t>
  </si>
  <si>
    <t>OP 3300</t>
  </si>
  <si>
    <t>OP 3303</t>
  </si>
  <si>
    <t>OP 3306</t>
  </si>
  <si>
    <t>OP 3291</t>
  </si>
  <si>
    <t>OP 3288</t>
  </si>
  <si>
    <t>OP 3297</t>
  </si>
  <si>
    <t>OP 3260</t>
  </si>
  <si>
    <t>OP 3254</t>
  </si>
  <si>
    <t>OP 3692</t>
  </si>
  <si>
    <t>ALIMENTARE CONT DEPLASARE EXTERNA - PROIECT ACP 118718 - 58.06.01</t>
  </si>
  <si>
    <t>BT</t>
  </si>
  <si>
    <t>OP 3691</t>
  </si>
  <si>
    <t>ALIMENTARE CONT DEPLASARE EXTERNA - PROIECT ACP 118718 - 58.06.02</t>
  </si>
  <si>
    <t>BIROU EXPERTIZE</t>
  </si>
  <si>
    <t>onorariu expert dosar 21706/197/2016</t>
  </si>
  <si>
    <t>onorariu expert dosar 17371/197/2018</t>
  </si>
  <si>
    <t>onorariu expert dosar 23476/197/2016</t>
  </si>
  <si>
    <t>onorariu expert dosar 30888/197/2018</t>
  </si>
  <si>
    <t>onorariu expert dosar 1473/62/2018/a1</t>
  </si>
  <si>
    <t>onorariu expert dosar 524/99/2016//a1</t>
  </si>
  <si>
    <t>onorariu expert dosar 5145/97/2014/a1</t>
  </si>
  <si>
    <t>onorariu expert dosar 17196/94/2018</t>
  </si>
  <si>
    <t>onorariu expert dosar 8872/288/2016</t>
  </si>
  <si>
    <t>onorariu expert dosar 5836/197/2016</t>
  </si>
  <si>
    <t>daune materiale si morale dosar 4343/180/2014</t>
  </si>
  <si>
    <t>6-10 mai 2019</t>
  </si>
  <si>
    <t>salariat MFP</t>
  </si>
  <si>
    <t>atestare utilizator</t>
  </si>
  <si>
    <t>alimentare ct reuters</t>
  </si>
  <si>
    <t>alimentare ct blomberg</t>
  </si>
  <si>
    <t>CAP 51.01 "AUTORITATI PUBLICE SI ACTIUNI EXTERNE"</t>
  </si>
  <si>
    <t>perioada</t>
  </si>
  <si>
    <t>Suma</t>
  </si>
  <si>
    <t xml:space="preserve">Licenta f 201900343/17,04,2019 </t>
  </si>
  <si>
    <t>SC ASTARO BUSINESS SRL</t>
  </si>
  <si>
    <t>ASPAAS</t>
  </si>
  <si>
    <t>TRANSFERURI INTRE UNITATI ALE ADMINISTRATIEI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</si>
</sst>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  <numFmt numFmtId="171" formatCode="[$-418]d&quot;.&quot;m&quot;.&quot;yy&quot; &quot;hh&quot;:&quot;mm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/>
    </border>
    <border>
      <left/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0" fillId="0" borderId="14" xfId="42" applyFont="1" applyFill="1" applyBorder="1" applyAlignment="1" applyProtection="1">
      <alignment/>
      <protection/>
    </xf>
    <xf numFmtId="0" fontId="14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166" fontId="14" fillId="0" borderId="15" xfId="57" applyNumberFormat="1" applyFont="1" applyBorder="1" applyAlignment="1">
      <alignment horizontal="center"/>
      <protection/>
    </xf>
    <xf numFmtId="4" fontId="14" fillId="0" borderId="14" xfId="57" applyNumberFormat="1" applyFont="1" applyBorder="1" applyAlignment="1">
      <alignment horizont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4" xfId="0" applyBorder="1" applyAlignment="1">
      <alignment/>
    </xf>
    <xf numFmtId="167" fontId="22" fillId="0" borderId="25" xfId="59" applyNumberFormat="1" applyFont="1" applyFill="1" applyBorder="1" applyAlignment="1">
      <alignment horizontal="center"/>
      <protection/>
    </xf>
    <xf numFmtId="0" fontId="22" fillId="0" borderId="26" xfId="59" applyFont="1" applyFill="1" applyBorder="1" applyAlignment="1">
      <alignment horizontal="center"/>
      <protection/>
    </xf>
    <xf numFmtId="0" fontId="22" fillId="0" borderId="27" xfId="59" applyFont="1" applyFill="1" applyBorder="1" applyAlignment="1">
      <alignment horizontal="center"/>
      <protection/>
    </xf>
    <xf numFmtId="0" fontId="22" fillId="0" borderId="28" xfId="59" applyFont="1" applyFill="1" applyBorder="1" applyAlignment="1">
      <alignment horizontal="center"/>
      <protection/>
    </xf>
    <xf numFmtId="14" fontId="14" fillId="0" borderId="16" xfId="0" applyNumberFormat="1" applyFont="1" applyBorder="1" applyAlignment="1">
      <alignment horizontal="center"/>
    </xf>
    <xf numFmtId="14" fontId="14" fillId="0" borderId="19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22" fillId="0" borderId="29" xfId="59" applyFont="1" applyFill="1" applyBorder="1" applyAlignment="1">
      <alignment horizontal="center"/>
      <protection/>
    </xf>
    <xf numFmtId="0" fontId="22" fillId="0" borderId="25" xfId="59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67" fontId="23" fillId="0" borderId="25" xfId="59" applyNumberFormat="1" applyFont="1" applyFill="1" applyBorder="1" applyAlignment="1">
      <alignment horizontal="center"/>
      <protection/>
    </xf>
    <xf numFmtId="0" fontId="23" fillId="0" borderId="26" xfId="59" applyFont="1" applyFill="1" applyBorder="1" applyAlignment="1">
      <alignment horizontal="center"/>
      <protection/>
    </xf>
    <xf numFmtId="0" fontId="23" fillId="0" borderId="25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0" fontId="19" fillId="0" borderId="34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37" xfId="0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68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164" fontId="0" fillId="0" borderId="43" xfId="42" applyFont="1" applyFill="1" applyBorder="1" applyAlignment="1" applyProtection="1">
      <alignment/>
      <protection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164" fontId="0" fillId="0" borderId="48" xfId="42" applyFont="1" applyFill="1" applyBorder="1" applyAlignment="1" applyProtection="1">
      <alignment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9" fillId="0" borderId="45" xfId="0" applyFont="1" applyBorder="1" applyAlignment="1">
      <alignment horizontal="right"/>
    </xf>
    <xf numFmtId="164" fontId="19" fillId="0" borderId="46" xfId="0" applyNumberFormat="1" applyFont="1" applyBorder="1" applyAlignment="1">
      <alignment/>
    </xf>
    <xf numFmtId="0" fontId="0" fillId="0" borderId="49" xfId="0" applyBorder="1" applyAlignment="1">
      <alignment horizontal="center"/>
    </xf>
    <xf numFmtId="14" fontId="0" fillId="0" borderId="4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0" xfId="0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60" applyFont="1">
      <alignment/>
      <protection/>
    </xf>
    <xf numFmtId="0" fontId="23" fillId="0" borderId="25" xfId="59" applyFont="1" applyFill="1" applyBorder="1" applyAlignment="1">
      <alignment horizontal="center"/>
      <protection/>
    </xf>
    <xf numFmtId="0" fontId="23" fillId="0" borderId="25" xfId="0" applyFont="1" applyBorder="1" applyAlignment="1">
      <alignment/>
    </xf>
    <xf numFmtId="0" fontId="23" fillId="0" borderId="15" xfId="59" applyFont="1" applyFill="1" applyBorder="1" applyAlignment="1">
      <alignment horizontal="center"/>
      <protection/>
    </xf>
    <xf numFmtId="167" fontId="23" fillId="0" borderId="10" xfId="59" applyNumberFormat="1" applyFont="1" applyFill="1" applyBorder="1" applyAlignment="1">
      <alignment horizontal="center"/>
      <protection/>
    </xf>
    <xf numFmtId="0" fontId="23" fillId="0" borderId="10" xfId="59" applyFont="1" applyFill="1" applyBorder="1" applyAlignment="1">
      <alignment horizontal="center"/>
      <protection/>
    </xf>
    <xf numFmtId="0" fontId="23" fillId="0" borderId="10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19" fillId="0" borderId="51" xfId="61" applyFont="1" applyBorder="1">
      <alignment/>
      <protection/>
    </xf>
    <xf numFmtId="0" fontId="0" fillId="0" borderId="52" xfId="61" applyFont="1" applyBorder="1">
      <alignment/>
      <protection/>
    </xf>
    <xf numFmtId="4" fontId="19" fillId="0" borderId="53" xfId="61" applyNumberFormat="1" applyFont="1" applyBorder="1" applyAlignment="1">
      <alignment horizontal="center"/>
      <protection/>
    </xf>
    <xf numFmtId="0" fontId="23" fillId="0" borderId="54" xfId="59" applyFont="1" applyFill="1" applyBorder="1" applyAlignment="1">
      <alignment horizontal="center"/>
      <protection/>
    </xf>
    <xf numFmtId="4" fontId="0" fillId="0" borderId="55" xfId="0" applyNumberFormat="1" applyFont="1" applyBorder="1" applyAlignment="1">
      <alignment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2" fillId="0" borderId="29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23" fillId="0" borderId="56" xfId="0" applyFont="1" applyBorder="1" applyAlignment="1">
      <alignment horizontal="justify" wrapText="1"/>
    </xf>
    <xf numFmtId="0" fontId="0" fillId="0" borderId="0" xfId="59" applyFont="1" applyAlignment="1">
      <alignment wrapText="1"/>
      <protection/>
    </xf>
    <xf numFmtId="0" fontId="23" fillId="0" borderId="54" xfId="62" applyFont="1" applyFill="1" applyBorder="1" applyAlignment="1">
      <alignment horizontal="center" vertical="center"/>
      <protection/>
    </xf>
    <xf numFmtId="4" fontId="22" fillId="0" borderId="57" xfId="59" applyNumberFormat="1" applyFont="1" applyFill="1" applyBorder="1" applyAlignment="1">
      <alignment horizontal="right"/>
      <protection/>
    </xf>
    <xf numFmtId="4" fontId="22" fillId="0" borderId="58" xfId="59" applyNumberFormat="1" applyFont="1" applyFill="1" applyBorder="1" applyAlignment="1">
      <alignment horizontal="right"/>
      <protection/>
    </xf>
    <xf numFmtId="4" fontId="22" fillId="0" borderId="55" xfId="59" applyNumberFormat="1" applyFont="1" applyFill="1" applyBorder="1" applyAlignment="1">
      <alignment horizontal="right"/>
      <protection/>
    </xf>
    <xf numFmtId="4" fontId="22" fillId="0" borderId="59" xfId="59" applyNumberFormat="1" applyFont="1" applyFill="1" applyBorder="1" applyAlignment="1">
      <alignment horizontal="right"/>
      <protection/>
    </xf>
    <xf numFmtId="0" fontId="23" fillId="0" borderId="60" xfId="62" applyFont="1" applyFill="1" applyBorder="1" applyAlignment="1">
      <alignment horizontal="center" vertical="center"/>
      <protection/>
    </xf>
    <xf numFmtId="4" fontId="23" fillId="0" borderId="55" xfId="0" applyNumberFormat="1" applyFont="1" applyBorder="1" applyAlignment="1">
      <alignment/>
    </xf>
    <xf numFmtId="0" fontId="23" fillId="0" borderId="61" xfId="62" applyFont="1" applyFill="1" applyBorder="1" applyAlignment="1">
      <alignment horizontal="center" vertical="center"/>
      <protection/>
    </xf>
    <xf numFmtId="167" fontId="22" fillId="0" borderId="62" xfId="59" applyNumberFormat="1" applyFont="1" applyFill="1" applyBorder="1" applyAlignment="1">
      <alignment horizontal="center"/>
      <protection/>
    </xf>
    <xf numFmtId="0" fontId="22" fillId="0" borderId="63" xfId="59" applyFont="1" applyFill="1" applyBorder="1" applyAlignment="1">
      <alignment horizontal="center"/>
      <protection/>
    </xf>
    <xf numFmtId="0" fontId="22" fillId="0" borderId="63" xfId="0" applyFont="1" applyBorder="1" applyAlignment="1">
      <alignment wrapText="1"/>
    </xf>
    <xf numFmtId="4" fontId="22" fillId="0" borderId="59" xfId="59" applyNumberFormat="1" applyFont="1" applyFill="1" applyBorder="1" applyAlignment="1">
      <alignment horizontal="right" wrapText="1"/>
      <protection/>
    </xf>
    <xf numFmtId="0" fontId="19" fillId="0" borderId="44" xfId="62" applyFont="1" applyBorder="1" applyAlignment="1">
      <alignment horizontal="center" vertical="center"/>
      <protection/>
    </xf>
    <xf numFmtId="0" fontId="19" fillId="0" borderId="45" xfId="62" applyFont="1" applyBorder="1" applyAlignment="1">
      <alignment horizontal="center" vertical="center"/>
      <protection/>
    </xf>
    <xf numFmtId="0" fontId="19" fillId="0" borderId="45" xfId="62" applyFont="1" applyBorder="1" applyAlignment="1">
      <alignment horizontal="center" vertical="center" wrapText="1"/>
      <protection/>
    </xf>
    <xf numFmtId="0" fontId="19" fillId="0" borderId="46" xfId="59" applyFont="1" applyBorder="1" applyAlignment="1">
      <alignment horizontal="center" vertical="center"/>
      <protection/>
    </xf>
    <xf numFmtId="167" fontId="23" fillId="0" borderId="29" xfId="59" applyNumberFormat="1" applyFont="1" applyFill="1" applyBorder="1" applyAlignment="1">
      <alignment horizontal="center"/>
      <protection/>
    </xf>
    <xf numFmtId="0" fontId="23" fillId="0" borderId="27" xfId="59" applyFont="1" applyFill="1" applyBorder="1" applyAlignment="1">
      <alignment horizontal="center"/>
      <protection/>
    </xf>
    <xf numFmtId="0" fontId="23" fillId="0" borderId="63" xfId="0" applyFont="1" applyBorder="1" applyAlignment="1">
      <alignment horizontal="center"/>
    </xf>
    <xf numFmtId="0" fontId="23" fillId="0" borderId="64" xfId="0" applyFont="1" applyBorder="1" applyAlignment="1">
      <alignment horizontal="justify" wrapText="1"/>
    </xf>
    <xf numFmtId="4" fontId="23" fillId="0" borderId="65" xfId="0" applyNumberFormat="1" applyFont="1" applyBorder="1" applyAlignment="1">
      <alignment/>
    </xf>
    <xf numFmtId="0" fontId="24" fillId="0" borderId="66" xfId="62" applyFont="1" applyFill="1" applyBorder="1" applyAlignment="1">
      <alignment horizontal="center" vertical="center"/>
      <protection/>
    </xf>
    <xf numFmtId="0" fontId="23" fillId="0" borderId="67" xfId="62" applyFont="1" applyFill="1" applyBorder="1" applyAlignment="1">
      <alignment horizontal="center" vertical="center"/>
      <protection/>
    </xf>
    <xf numFmtId="0" fontId="24" fillId="0" borderId="67" xfId="62" applyFont="1" applyFill="1" applyBorder="1" applyAlignment="1">
      <alignment horizontal="center" vertical="center" wrapText="1"/>
      <protection/>
    </xf>
    <xf numFmtId="0" fontId="24" fillId="0" borderId="67" xfId="62" applyFont="1" applyFill="1" applyBorder="1" applyAlignment="1">
      <alignment horizontal="center" vertical="center"/>
      <protection/>
    </xf>
    <xf numFmtId="0" fontId="0" fillId="0" borderId="67" xfId="0" applyFont="1" applyBorder="1" applyAlignment="1">
      <alignment wrapText="1"/>
    </xf>
    <xf numFmtId="4" fontId="24" fillId="0" borderId="68" xfId="59" applyNumberFormat="1" applyFont="1" applyFill="1" applyBorder="1" applyAlignment="1">
      <alignment horizontal="right" vertical="center"/>
      <protection/>
    </xf>
    <xf numFmtId="14" fontId="14" fillId="0" borderId="30" xfId="0" applyNumberFormat="1" applyFont="1" applyBorder="1" applyAlignment="1">
      <alignment horizontal="center"/>
    </xf>
    <xf numFmtId="4" fontId="14" fillId="0" borderId="69" xfId="0" applyNumberFormat="1" applyFont="1" applyBorder="1" applyAlignment="1">
      <alignment/>
    </xf>
    <xf numFmtId="4" fontId="14" fillId="0" borderId="36" xfId="0" applyNumberFormat="1" applyFont="1" applyBorder="1" applyAlignment="1">
      <alignment/>
    </xf>
    <xf numFmtId="4" fontId="14" fillId="0" borderId="31" xfId="0" applyNumberFormat="1" applyFont="1" applyBorder="1" applyAlignment="1">
      <alignment/>
    </xf>
    <xf numFmtId="4" fontId="14" fillId="0" borderId="14" xfId="57" applyNumberFormat="1" applyFont="1" applyBorder="1">
      <alignment/>
      <protection/>
    </xf>
    <xf numFmtId="14" fontId="14" fillId="0" borderId="37" xfId="0" applyNumberFormat="1" applyFont="1" applyBorder="1" applyAlignment="1">
      <alignment horizontal="center"/>
    </xf>
    <xf numFmtId="14" fontId="14" fillId="0" borderId="70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vertical="center" wrapText="1"/>
    </xf>
    <xf numFmtId="0" fontId="23" fillId="0" borderId="42" xfId="0" applyFont="1" applyBorder="1" applyAlignment="1">
      <alignment horizontal="center" wrapText="1"/>
    </xf>
    <xf numFmtId="4" fontId="14" fillId="0" borderId="71" xfId="0" applyNumberFormat="1" applyFont="1" applyBorder="1" applyAlignment="1">
      <alignment/>
    </xf>
    <xf numFmtId="0" fontId="20" fillId="0" borderId="44" xfId="57" applyFont="1" applyBorder="1" applyAlignment="1">
      <alignment horizontal="center"/>
      <protection/>
    </xf>
    <xf numFmtId="0" fontId="20" fillId="0" borderId="45" xfId="57" applyFont="1" applyBorder="1" applyAlignment="1">
      <alignment horizontal="center"/>
      <protection/>
    </xf>
    <xf numFmtId="0" fontId="20" fillId="0" borderId="46" xfId="57" applyFont="1" applyBorder="1" applyAlignment="1">
      <alignment horizontal="center"/>
      <protection/>
    </xf>
    <xf numFmtId="14" fontId="14" fillId="0" borderId="38" xfId="0" applyNumberFormat="1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3" fillId="0" borderId="72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wrapText="1"/>
    </xf>
    <xf numFmtId="4" fontId="14" fillId="0" borderId="48" xfId="57" applyNumberFormat="1" applyFont="1" applyBorder="1">
      <alignment/>
      <protection/>
    </xf>
    <xf numFmtId="0" fontId="14" fillId="0" borderId="73" xfId="57" applyFont="1" applyBorder="1" applyAlignment="1">
      <alignment horizontal="center"/>
      <protection/>
    </xf>
    <xf numFmtId="0" fontId="14" fillId="0" borderId="45" xfId="57" applyFont="1" applyBorder="1" applyAlignment="1">
      <alignment horizontal="center"/>
      <protection/>
    </xf>
    <xf numFmtId="0" fontId="14" fillId="0" borderId="74" xfId="57" applyFont="1" applyBorder="1">
      <alignment/>
      <protection/>
    </xf>
    <xf numFmtId="0" fontId="14" fillId="0" borderId="75" xfId="57" applyFont="1" applyBorder="1" applyAlignment="1">
      <alignment horizontal="center"/>
      <protection/>
    </xf>
    <xf numFmtId="4" fontId="20" fillId="0" borderId="76" xfId="57" applyNumberFormat="1" applyFont="1" applyBorder="1">
      <alignment/>
      <protection/>
    </xf>
    <xf numFmtId="0" fontId="24" fillId="0" borderId="0" xfId="0" applyFont="1" applyAlignment="1">
      <alignment/>
    </xf>
    <xf numFmtId="0" fontId="23" fillId="0" borderId="0" xfId="57" applyFont="1" applyFill="1" applyAlignment="1">
      <alignment/>
      <protection/>
    </xf>
    <xf numFmtId="0" fontId="24" fillId="0" borderId="0" xfId="57" applyFont="1" applyFill="1" applyAlignment="1">
      <alignment horizontal="left"/>
      <protection/>
    </xf>
    <xf numFmtId="49" fontId="24" fillId="0" borderId="0" xfId="57" applyNumberFormat="1" applyFont="1" applyFill="1" applyAlignment="1">
      <alignment horizontal="left"/>
      <protection/>
    </xf>
    <xf numFmtId="49" fontId="24" fillId="0" borderId="0" xfId="5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24" fillId="0" borderId="0" xfId="57" applyFont="1" applyFill="1" applyAlignment="1">
      <alignment horizontal="left" wrapText="1"/>
      <protection/>
    </xf>
    <xf numFmtId="0" fontId="23" fillId="0" borderId="25" xfId="57" applyFont="1" applyFill="1" applyBorder="1" applyAlignment="1">
      <alignment horizontal="left" wrapText="1"/>
      <protection/>
    </xf>
    <xf numFmtId="0" fontId="23" fillId="0" borderId="25" xfId="57" applyFont="1" applyFill="1" applyBorder="1" applyAlignment="1">
      <alignment horizontal="center" wrapText="1"/>
      <protection/>
    </xf>
    <xf numFmtId="0" fontId="24" fillId="0" borderId="77" xfId="57" applyFont="1" applyFill="1" applyBorder="1" applyAlignment="1">
      <alignment horizontal="center"/>
      <protection/>
    </xf>
    <xf numFmtId="0" fontId="24" fillId="0" borderId="78" xfId="57" applyFont="1" applyFill="1" applyBorder="1" applyAlignment="1">
      <alignment horizontal="center"/>
      <protection/>
    </xf>
    <xf numFmtId="0" fontId="24" fillId="0" borderId="79" xfId="57" applyFont="1" applyFill="1" applyBorder="1" applyAlignment="1">
      <alignment horizontal="center"/>
      <protection/>
    </xf>
    <xf numFmtId="171" fontId="23" fillId="0" borderId="54" xfId="57" applyNumberFormat="1" applyFont="1" applyFill="1" applyBorder="1" applyAlignment="1">
      <alignment horizontal="left"/>
      <protection/>
    </xf>
    <xf numFmtId="4" fontId="23" fillId="0" borderId="55" xfId="57" applyNumberFormat="1" applyFont="1" applyFill="1" applyBorder="1" applyAlignment="1">
      <alignment horizontal="right"/>
      <protection/>
    </xf>
    <xf numFmtId="0" fontId="24" fillId="0" borderId="80" xfId="57" applyFont="1" applyFill="1" applyBorder="1" applyAlignment="1">
      <alignment horizontal="left"/>
      <protection/>
    </xf>
    <xf numFmtId="0" fontId="23" fillId="0" borderId="81" xfId="57" applyFont="1" applyFill="1" applyBorder="1" applyAlignment="1">
      <alignment/>
      <protection/>
    </xf>
    <xf numFmtId="4" fontId="24" fillId="0" borderId="82" xfId="57" applyNumberFormat="1" applyFont="1" applyFill="1" applyBorder="1" applyAlignment="1">
      <alignment/>
      <protection/>
    </xf>
    <xf numFmtId="0" fontId="19" fillId="0" borderId="0" xfId="57" applyNumberFormat="1" applyFont="1" applyFill="1" applyBorder="1" applyAlignment="1">
      <alignment horizontal="left"/>
      <protection/>
    </xf>
    <xf numFmtId="0" fontId="20" fillId="0" borderId="51" xfId="57" applyFont="1" applyBorder="1" applyAlignment="1">
      <alignment horizontal="center"/>
      <protection/>
    </xf>
    <xf numFmtId="0" fontId="20" fillId="0" borderId="52" xfId="57" applyFont="1" applyBorder="1">
      <alignment/>
      <protection/>
    </xf>
    <xf numFmtId="4" fontId="20" fillId="0" borderId="53" xfId="57" applyNumberFormat="1" applyFont="1" applyBorder="1">
      <alignment/>
      <protection/>
    </xf>
    <xf numFmtId="0" fontId="20" fillId="0" borderId="0" xfId="57" applyFont="1">
      <alignment/>
      <protection/>
    </xf>
    <xf numFmtId="171" fontId="23" fillId="0" borderId="54" xfId="57" applyNumberFormat="1" applyFont="1" applyFill="1" applyBorder="1" applyAlignment="1">
      <alignment horizontal="center"/>
      <protection/>
    </xf>
    <xf numFmtId="0" fontId="23" fillId="0" borderId="25" xfId="57" applyFont="1" applyFill="1" applyBorder="1" applyAlignment="1">
      <alignment horizontal="center"/>
      <protection/>
    </xf>
    <xf numFmtId="0" fontId="24" fillId="0" borderId="0" xfId="0" applyFont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4"/>
  <sheetViews>
    <sheetView tabSelected="1" zoomScalePageLayoutView="0" workbookViewId="0" topLeftCell="C1">
      <selection activeCell="K7" sqref="K7"/>
    </sheetView>
  </sheetViews>
  <sheetFormatPr defaultColWidth="9.140625" defaultRowHeight="12.75"/>
  <cols>
    <col min="1" max="2" width="0" style="0" hidden="1" customWidth="1"/>
    <col min="3" max="3" width="17.57421875" style="0" customWidth="1"/>
    <col min="4" max="4" width="11.28125" style="0" customWidth="1"/>
    <col min="5" max="5" width="9.00390625" style="0" customWidth="1"/>
    <col min="6" max="6" width="19.71093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0" t="s">
        <v>35</v>
      </c>
      <c r="G6" s="1" t="s">
        <v>304</v>
      </c>
      <c r="H6" s="2"/>
    </row>
    <row r="7" spans="4:6" ht="13.5" thickBot="1">
      <c r="D7" s="1"/>
      <c r="E7" s="1"/>
      <c r="F7" s="1"/>
    </row>
    <row r="8" spans="3:7" ht="12.75">
      <c r="C8" s="23"/>
      <c r="D8" s="24" t="s">
        <v>3</v>
      </c>
      <c r="E8" s="24" t="s">
        <v>4</v>
      </c>
      <c r="F8" s="24" t="s">
        <v>5</v>
      </c>
      <c r="G8" s="25" t="s">
        <v>6</v>
      </c>
    </row>
    <row r="9" spans="3:7" ht="12.75">
      <c r="C9" s="80" t="s">
        <v>113</v>
      </c>
      <c r="D9" s="40"/>
      <c r="E9" s="40"/>
      <c r="F9" s="41">
        <v>49784983</v>
      </c>
      <c r="G9" s="81"/>
    </row>
    <row r="10" spans="3:7" ht="12.75">
      <c r="C10" s="82" t="s">
        <v>114</v>
      </c>
      <c r="D10" s="42"/>
      <c r="E10" s="43">
        <v>9</v>
      </c>
      <c r="F10" s="44">
        <v>12481888</v>
      </c>
      <c r="G10" s="83"/>
    </row>
    <row r="11" spans="3:7" ht="12.75">
      <c r="C11" s="82"/>
      <c r="D11" s="42" t="s">
        <v>115</v>
      </c>
      <c r="E11" s="43">
        <v>10</v>
      </c>
      <c r="F11" s="44">
        <v>208054</v>
      </c>
      <c r="G11" s="83"/>
    </row>
    <row r="12" spans="3:7" ht="12.75">
      <c r="C12" s="82"/>
      <c r="D12" s="42"/>
      <c r="E12" s="43"/>
      <c r="F12" s="44"/>
      <c r="G12" s="83"/>
    </row>
    <row r="13" spans="3:7" ht="13.5" thickBot="1">
      <c r="C13" s="84" t="s">
        <v>116</v>
      </c>
      <c r="D13" s="46"/>
      <c r="E13" s="47"/>
      <c r="F13" s="48">
        <f>SUM(F9:F12)</f>
        <v>62474925</v>
      </c>
      <c r="G13" s="85"/>
    </row>
    <row r="14" spans="3:7" ht="12.75">
      <c r="C14" s="86" t="s">
        <v>117</v>
      </c>
      <c r="D14" s="50"/>
      <c r="E14" s="51"/>
      <c r="F14" s="52">
        <v>223694</v>
      </c>
      <c r="G14" s="87"/>
    </row>
    <row r="15" spans="3:7" ht="12.75">
      <c r="C15" s="88" t="s">
        <v>118</v>
      </c>
      <c r="D15" s="42"/>
      <c r="E15" s="43"/>
      <c r="F15" s="44"/>
      <c r="G15" s="83"/>
    </row>
    <row r="16" spans="3:7" ht="12.75" hidden="1">
      <c r="C16" s="88"/>
      <c r="D16" s="43"/>
      <c r="E16" s="43"/>
      <c r="F16" s="44"/>
      <c r="G16" s="83" t="s">
        <v>119</v>
      </c>
    </row>
    <row r="17" spans="3:7" ht="12.75" hidden="1">
      <c r="C17" s="88"/>
      <c r="D17" s="43"/>
      <c r="E17" s="43"/>
      <c r="F17" s="44"/>
      <c r="G17" s="83" t="s">
        <v>119</v>
      </c>
    </row>
    <row r="18" spans="3:7" ht="12.75" hidden="1">
      <c r="C18" s="89"/>
      <c r="D18" s="51"/>
      <c r="E18" s="51"/>
      <c r="F18" s="52"/>
      <c r="G18" s="83"/>
    </row>
    <row r="19" spans="3:7" ht="12.75" hidden="1">
      <c r="C19" s="89"/>
      <c r="D19" s="51"/>
      <c r="E19" s="51"/>
      <c r="F19" s="52"/>
      <c r="G19" s="83"/>
    </row>
    <row r="20" spans="3:7" ht="12.75" hidden="1">
      <c r="C20" s="89"/>
      <c r="D20" s="51"/>
      <c r="E20" s="51"/>
      <c r="F20" s="52"/>
      <c r="G20" s="83"/>
    </row>
    <row r="21" spans="3:7" ht="12.75" hidden="1">
      <c r="C21" s="89"/>
      <c r="D21" s="51"/>
      <c r="E21" s="51"/>
      <c r="F21" s="52"/>
      <c r="G21" s="87"/>
    </row>
    <row r="22" spans="3:7" ht="12.75" hidden="1">
      <c r="C22" s="89"/>
      <c r="D22" s="51"/>
      <c r="E22" s="51"/>
      <c r="F22" s="52"/>
      <c r="G22" s="87"/>
    </row>
    <row r="23" spans="3:7" ht="13.5" hidden="1" thickBot="1">
      <c r="C23" s="84" t="s">
        <v>120</v>
      </c>
      <c r="D23" s="47"/>
      <c r="E23" s="47"/>
      <c r="F23" s="48">
        <f>SUM(F14:F22)</f>
        <v>223694</v>
      </c>
      <c r="G23" s="85"/>
    </row>
    <row r="24" spans="3:7" ht="12.75">
      <c r="C24" s="86" t="s">
        <v>121</v>
      </c>
      <c r="D24" s="53"/>
      <c r="E24" s="53"/>
      <c r="F24" s="54">
        <v>337629</v>
      </c>
      <c r="G24" s="90"/>
    </row>
    <row r="25" spans="3:7" ht="12.75">
      <c r="C25" s="88" t="s">
        <v>122</v>
      </c>
      <c r="D25" s="42" t="s">
        <v>115</v>
      </c>
      <c r="E25" s="55">
        <v>9</v>
      </c>
      <c r="F25" s="56">
        <v>84640</v>
      </c>
      <c r="G25" s="83"/>
    </row>
    <row r="26" spans="3:7" ht="12.75">
      <c r="C26" s="89"/>
      <c r="D26" s="49"/>
      <c r="E26" s="57">
        <v>10</v>
      </c>
      <c r="F26" s="58">
        <v>2006</v>
      </c>
      <c r="G26" s="83"/>
    </row>
    <row r="27" spans="3:7" ht="12.75">
      <c r="C27" s="89"/>
      <c r="D27" s="49"/>
      <c r="E27" s="49"/>
      <c r="F27" s="52"/>
      <c r="G27" s="87"/>
    </row>
    <row r="28" spans="3:7" ht="13.5" thickBot="1">
      <c r="C28" s="84" t="s">
        <v>123</v>
      </c>
      <c r="D28" s="45"/>
      <c r="E28" s="45"/>
      <c r="F28" s="48">
        <f>SUM(F24:F27)</f>
        <v>424275</v>
      </c>
      <c r="G28" s="85"/>
    </row>
    <row r="29" spans="3:7" ht="12.75">
      <c r="C29" s="86" t="s">
        <v>124</v>
      </c>
      <c r="D29" s="49"/>
      <c r="E29" s="49"/>
      <c r="F29" s="52">
        <v>113280</v>
      </c>
      <c r="G29" s="87"/>
    </row>
    <row r="30" spans="3:7" ht="12.75">
      <c r="C30" s="89" t="s">
        <v>125</v>
      </c>
      <c r="D30" s="42"/>
      <c r="E30" s="43"/>
      <c r="F30" s="44"/>
      <c r="G30" s="83"/>
    </row>
    <row r="31" spans="3:7" ht="12.75">
      <c r="C31" s="89"/>
      <c r="D31" s="49"/>
      <c r="E31" s="49"/>
      <c r="F31" s="52"/>
      <c r="G31" s="87"/>
    </row>
    <row r="32" spans="3:7" ht="13.5" thickBot="1">
      <c r="C32" s="84" t="s">
        <v>126</v>
      </c>
      <c r="D32" s="45"/>
      <c r="E32" s="45"/>
      <c r="F32" s="48">
        <f>SUM(F29:F30)</f>
        <v>113280</v>
      </c>
      <c r="G32" s="85"/>
    </row>
    <row r="33" spans="3:7" ht="12.75">
      <c r="C33" s="91" t="s">
        <v>127</v>
      </c>
      <c r="D33" s="53"/>
      <c r="E33" s="53"/>
      <c r="F33" s="54">
        <v>957992.6</v>
      </c>
      <c r="G33" s="92"/>
    </row>
    <row r="34" spans="3:7" ht="12.75">
      <c r="C34" s="88" t="s">
        <v>128</v>
      </c>
      <c r="D34" s="42"/>
      <c r="E34" s="49"/>
      <c r="F34" s="44"/>
      <c r="G34" s="83"/>
    </row>
    <row r="35" spans="3:7" ht="12.75">
      <c r="C35" s="93"/>
      <c r="D35" s="43"/>
      <c r="E35" s="59"/>
      <c r="F35" s="44"/>
      <c r="G35" s="83"/>
    </row>
    <row r="36" spans="3:7" ht="13.5" thickBot="1">
      <c r="C36" s="94" t="s">
        <v>129</v>
      </c>
      <c r="D36" s="45"/>
      <c r="E36" s="45"/>
      <c r="F36" s="48">
        <f>SUM(F33:F35)</f>
        <v>957992.6</v>
      </c>
      <c r="G36" s="95"/>
    </row>
    <row r="37" spans="3:7" ht="12.75">
      <c r="C37" s="86" t="s">
        <v>130</v>
      </c>
      <c r="D37" s="53"/>
      <c r="E37" s="53"/>
      <c r="F37" s="54">
        <v>1429790</v>
      </c>
      <c r="G37" s="90"/>
    </row>
    <row r="38" spans="3:7" ht="12.75">
      <c r="C38" s="96" t="s">
        <v>131</v>
      </c>
      <c r="D38" s="42" t="s">
        <v>115</v>
      </c>
      <c r="E38" s="55">
        <v>9</v>
      </c>
      <c r="F38" s="56">
        <v>462419</v>
      </c>
      <c r="G38" s="83"/>
    </row>
    <row r="39" spans="3:7" ht="12.75">
      <c r="C39" s="89"/>
      <c r="D39" s="49"/>
      <c r="E39" s="57">
        <v>10</v>
      </c>
      <c r="F39" s="58">
        <v>10360</v>
      </c>
      <c r="G39" s="83"/>
    </row>
    <row r="40" spans="3:7" ht="12.75">
      <c r="C40" s="89"/>
      <c r="D40" s="49"/>
      <c r="E40" s="49"/>
      <c r="F40" s="52"/>
      <c r="G40" s="87"/>
    </row>
    <row r="41" spans="3:7" ht="13.5" thickBot="1">
      <c r="C41" s="84" t="s">
        <v>132</v>
      </c>
      <c r="D41" s="45"/>
      <c r="E41" s="45"/>
      <c r="F41" s="48">
        <f>SUM(F37:F40)</f>
        <v>1902569</v>
      </c>
      <c r="G41" s="85"/>
    </row>
    <row r="42" spans="3:7" ht="12.75">
      <c r="C42" s="91" t="s">
        <v>133</v>
      </c>
      <c r="D42" s="53"/>
      <c r="E42" s="53"/>
      <c r="F42" s="54">
        <v>359689</v>
      </c>
      <c r="G42" s="92"/>
    </row>
    <row r="43" spans="3:7" ht="12.75">
      <c r="C43" s="97" t="s">
        <v>134</v>
      </c>
      <c r="D43" s="42" t="s">
        <v>115</v>
      </c>
      <c r="E43" s="42">
        <v>9</v>
      </c>
      <c r="F43" s="44">
        <v>94379</v>
      </c>
      <c r="G43" s="83"/>
    </row>
    <row r="44" spans="3:7" ht="12.75">
      <c r="C44" s="97"/>
      <c r="D44" s="42"/>
      <c r="E44" s="42">
        <v>10</v>
      </c>
      <c r="F44" s="44">
        <v>2489</v>
      </c>
      <c r="G44" s="83"/>
    </row>
    <row r="45" spans="3:7" ht="12.75">
      <c r="C45" s="88"/>
      <c r="D45" s="49"/>
      <c r="E45" s="49"/>
      <c r="F45" s="52"/>
      <c r="G45" s="83"/>
    </row>
    <row r="46" spans="3:7" ht="13.5" thickBot="1">
      <c r="C46" s="84" t="s">
        <v>135</v>
      </c>
      <c r="D46" s="45"/>
      <c r="E46" s="45"/>
      <c r="F46" s="48">
        <f>SUM(F42:F45)</f>
        <v>456557</v>
      </c>
      <c r="G46" s="83"/>
    </row>
    <row r="47" spans="3:7" ht="12.75">
      <c r="C47" s="91" t="s">
        <v>136</v>
      </c>
      <c r="D47" s="53"/>
      <c r="E47" s="53"/>
      <c r="F47" s="54">
        <v>1165676</v>
      </c>
      <c r="G47" s="92"/>
    </row>
    <row r="48" spans="3:7" ht="12.75">
      <c r="C48" s="98" t="s">
        <v>137</v>
      </c>
      <c r="D48" s="42" t="s">
        <v>115</v>
      </c>
      <c r="E48" s="42">
        <v>9</v>
      </c>
      <c r="F48" s="52">
        <v>296556</v>
      </c>
      <c r="G48" s="83"/>
    </row>
    <row r="49" spans="3:7" ht="12.75">
      <c r="C49" s="89"/>
      <c r="D49" s="49"/>
      <c r="E49" s="49"/>
      <c r="F49" s="52"/>
      <c r="G49" s="83"/>
    </row>
    <row r="50" spans="3:7" ht="13.5" thickBot="1">
      <c r="C50" s="84" t="s">
        <v>138</v>
      </c>
      <c r="D50" s="45"/>
      <c r="E50" s="45"/>
      <c r="F50" s="48">
        <f>SUM(F47:F49)</f>
        <v>1462232</v>
      </c>
      <c r="G50" s="95"/>
    </row>
    <row r="51" spans="3:7" ht="12.75">
      <c r="C51" s="91" t="s">
        <v>139</v>
      </c>
      <c r="D51" s="53"/>
      <c r="E51" s="53"/>
      <c r="F51" s="54">
        <v>431689</v>
      </c>
      <c r="G51" s="92"/>
    </row>
    <row r="52" spans="3:7" ht="12.75">
      <c r="C52" s="98" t="s">
        <v>140</v>
      </c>
      <c r="D52" s="42" t="s">
        <v>115</v>
      </c>
      <c r="E52" s="42">
        <v>9</v>
      </c>
      <c r="F52" s="52">
        <v>110094</v>
      </c>
      <c r="G52" s="83"/>
    </row>
    <row r="53" spans="3:7" ht="12.75">
      <c r="C53" s="89"/>
      <c r="D53" s="49"/>
      <c r="E53" s="49"/>
      <c r="F53" s="52"/>
      <c r="G53" s="83"/>
    </row>
    <row r="54" spans="3:7" ht="13.5" thickBot="1">
      <c r="C54" s="99" t="s">
        <v>141</v>
      </c>
      <c r="D54" s="100"/>
      <c r="E54" s="100"/>
      <c r="F54" s="101">
        <f>SUM(F51:F53)</f>
        <v>541783</v>
      </c>
      <c r="G54" s="10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F78" sqref="F7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1" t="s">
        <v>35</v>
      </c>
      <c r="E5" s="1" t="str">
        <f>personal!G6</f>
        <v>6-10 mai 2019</v>
      </c>
    </row>
    <row r="6" ht="13.5" thickBot="1"/>
    <row r="7" spans="1:6" ht="68.25" customHeight="1" thickBot="1">
      <c r="A7" s="105" t="s">
        <v>9</v>
      </c>
      <c r="B7" s="106" t="s">
        <v>10</v>
      </c>
      <c r="C7" s="107" t="s">
        <v>11</v>
      </c>
      <c r="D7" s="106" t="s">
        <v>12</v>
      </c>
      <c r="E7" s="106" t="s">
        <v>13</v>
      </c>
      <c r="F7" s="108" t="s">
        <v>14</v>
      </c>
    </row>
    <row r="8" spans="1:6" ht="12.75">
      <c r="A8" s="115">
        <v>1</v>
      </c>
      <c r="B8" s="116" t="s">
        <v>36</v>
      </c>
      <c r="C8" s="117">
        <v>3170</v>
      </c>
      <c r="D8" s="103" t="s">
        <v>37</v>
      </c>
      <c r="E8" s="103" t="s">
        <v>38</v>
      </c>
      <c r="F8" s="104">
        <v>91891.8</v>
      </c>
    </row>
    <row r="9" spans="1:6" ht="12.75">
      <c r="A9" s="118">
        <f>A8+1</f>
        <v>2</v>
      </c>
      <c r="B9" s="119" t="s">
        <v>36</v>
      </c>
      <c r="C9" s="120">
        <v>3171</v>
      </c>
      <c r="D9" s="22" t="s">
        <v>39</v>
      </c>
      <c r="E9" s="22" t="s">
        <v>40</v>
      </c>
      <c r="F9" s="26">
        <v>4098.74</v>
      </c>
    </row>
    <row r="10" spans="1:6" ht="12.75">
      <c r="A10" s="118">
        <f aca="true" t="shared" si="0" ref="A10:A73">A9+1</f>
        <v>3</v>
      </c>
      <c r="B10" s="119" t="s">
        <v>41</v>
      </c>
      <c r="C10" s="120">
        <v>3199</v>
      </c>
      <c r="D10" s="22" t="s">
        <v>42</v>
      </c>
      <c r="E10" s="22" t="s">
        <v>43</v>
      </c>
      <c r="F10" s="26">
        <v>27801.87</v>
      </c>
    </row>
    <row r="11" spans="1:6" ht="12.75">
      <c r="A11" s="118">
        <f t="shared" si="0"/>
        <v>4</v>
      </c>
      <c r="B11" s="119" t="s">
        <v>41</v>
      </c>
      <c r="C11" s="120">
        <v>3198</v>
      </c>
      <c r="D11" s="22" t="s">
        <v>42</v>
      </c>
      <c r="E11" s="22" t="s">
        <v>44</v>
      </c>
      <c r="F11" s="26">
        <v>40640.38</v>
      </c>
    </row>
    <row r="12" spans="1:6" ht="12.75">
      <c r="A12" s="118">
        <f t="shared" si="0"/>
        <v>5</v>
      </c>
      <c r="B12" s="119" t="s">
        <v>41</v>
      </c>
      <c r="C12" s="120">
        <v>3202</v>
      </c>
      <c r="D12" s="22" t="s">
        <v>37</v>
      </c>
      <c r="E12" s="22" t="s">
        <v>45</v>
      </c>
      <c r="F12" s="26">
        <v>32610.76</v>
      </c>
    </row>
    <row r="13" spans="1:6" ht="12.75">
      <c r="A13" s="118">
        <f t="shared" si="0"/>
        <v>6</v>
      </c>
      <c r="B13" s="119" t="s">
        <v>41</v>
      </c>
      <c r="C13" s="120">
        <v>3188</v>
      </c>
      <c r="D13" s="22" t="s">
        <v>46</v>
      </c>
      <c r="E13" s="22" t="s">
        <v>47</v>
      </c>
      <c r="F13" s="26">
        <v>3454.85</v>
      </c>
    </row>
    <row r="14" spans="1:6" ht="12.75">
      <c r="A14" s="118">
        <f t="shared" si="0"/>
        <v>7</v>
      </c>
      <c r="B14" s="119" t="s">
        <v>41</v>
      </c>
      <c r="C14" s="120">
        <v>3185</v>
      </c>
      <c r="D14" s="22" t="s">
        <v>48</v>
      </c>
      <c r="E14" s="22" t="s">
        <v>49</v>
      </c>
      <c r="F14" s="26">
        <v>106741.84</v>
      </c>
    </row>
    <row r="15" spans="1:6" ht="12.75">
      <c r="A15" s="118">
        <f t="shared" si="0"/>
        <v>8</v>
      </c>
      <c r="B15" s="119" t="s">
        <v>41</v>
      </c>
      <c r="C15" s="120">
        <v>3187</v>
      </c>
      <c r="D15" s="22" t="s">
        <v>50</v>
      </c>
      <c r="E15" s="22" t="s">
        <v>47</v>
      </c>
      <c r="F15" s="26">
        <v>4363.1</v>
      </c>
    </row>
    <row r="16" spans="1:6" ht="12.75">
      <c r="A16" s="118">
        <f t="shared" si="0"/>
        <v>9</v>
      </c>
      <c r="B16" s="119" t="s">
        <v>41</v>
      </c>
      <c r="C16" s="120">
        <v>3158</v>
      </c>
      <c r="D16" s="22" t="s">
        <v>51</v>
      </c>
      <c r="E16" s="22" t="s">
        <v>52</v>
      </c>
      <c r="F16" s="26">
        <v>739.81</v>
      </c>
    </row>
    <row r="17" spans="1:6" ht="12.75">
      <c r="A17" s="118">
        <f t="shared" si="0"/>
        <v>10</v>
      </c>
      <c r="B17" s="119" t="s">
        <v>41</v>
      </c>
      <c r="C17" s="120">
        <v>3162</v>
      </c>
      <c r="D17" s="22" t="s">
        <v>46</v>
      </c>
      <c r="E17" s="22" t="s">
        <v>47</v>
      </c>
      <c r="F17" s="26">
        <v>2298.67</v>
      </c>
    </row>
    <row r="18" spans="1:6" ht="12.75">
      <c r="A18" s="118">
        <f t="shared" si="0"/>
        <v>11</v>
      </c>
      <c r="B18" s="119" t="s">
        <v>41</v>
      </c>
      <c r="C18" s="120">
        <v>3186</v>
      </c>
      <c r="D18" s="22" t="s">
        <v>50</v>
      </c>
      <c r="E18" s="22" t="s">
        <v>47</v>
      </c>
      <c r="F18" s="26">
        <v>7411</v>
      </c>
    </row>
    <row r="19" spans="1:6" ht="12.75">
      <c r="A19" s="118">
        <f t="shared" si="0"/>
        <v>12</v>
      </c>
      <c r="B19" s="119" t="s">
        <v>41</v>
      </c>
      <c r="C19" s="120">
        <v>3195</v>
      </c>
      <c r="D19" s="22" t="s">
        <v>53</v>
      </c>
      <c r="E19" s="22" t="s">
        <v>52</v>
      </c>
      <c r="F19" s="26">
        <v>2483.8</v>
      </c>
    </row>
    <row r="20" spans="1:6" ht="12.75">
      <c r="A20" s="118">
        <f t="shared" si="0"/>
        <v>13</v>
      </c>
      <c r="B20" s="119" t="s">
        <v>41</v>
      </c>
      <c r="C20" s="120">
        <v>3175</v>
      </c>
      <c r="D20" s="22" t="s">
        <v>48</v>
      </c>
      <c r="E20" s="22" t="s">
        <v>49</v>
      </c>
      <c r="F20" s="26">
        <v>12654.63</v>
      </c>
    </row>
    <row r="21" spans="1:6" ht="12.75">
      <c r="A21" s="118">
        <f t="shared" si="0"/>
        <v>14</v>
      </c>
      <c r="B21" s="119" t="s">
        <v>41</v>
      </c>
      <c r="C21" s="120">
        <v>3197</v>
      </c>
      <c r="D21" s="22" t="s">
        <v>54</v>
      </c>
      <c r="E21" s="22" t="s">
        <v>55</v>
      </c>
      <c r="F21" s="26">
        <v>378451.01</v>
      </c>
    </row>
    <row r="22" spans="1:6" ht="12.75">
      <c r="A22" s="118">
        <f t="shared" si="0"/>
        <v>15</v>
      </c>
      <c r="B22" s="119" t="s">
        <v>41</v>
      </c>
      <c r="C22" s="120">
        <v>3193</v>
      </c>
      <c r="D22" s="22" t="s">
        <v>56</v>
      </c>
      <c r="E22" s="22" t="s">
        <v>57</v>
      </c>
      <c r="F22" s="26">
        <v>655.68</v>
      </c>
    </row>
    <row r="23" spans="1:6" ht="12.75">
      <c r="A23" s="118">
        <f t="shared" si="0"/>
        <v>16</v>
      </c>
      <c r="B23" s="119" t="s">
        <v>41</v>
      </c>
      <c r="C23" s="120">
        <v>3191</v>
      </c>
      <c r="D23" s="22" t="s">
        <v>56</v>
      </c>
      <c r="E23" s="22" t="s">
        <v>57</v>
      </c>
      <c r="F23" s="26">
        <v>861.95</v>
      </c>
    </row>
    <row r="24" spans="1:6" ht="12.75">
      <c r="A24" s="118">
        <f t="shared" si="0"/>
        <v>17</v>
      </c>
      <c r="B24" s="119" t="s">
        <v>41</v>
      </c>
      <c r="C24" s="120">
        <v>3159</v>
      </c>
      <c r="D24" s="22" t="s">
        <v>51</v>
      </c>
      <c r="E24" s="22" t="s">
        <v>57</v>
      </c>
      <c r="F24" s="26">
        <v>159.89</v>
      </c>
    </row>
    <row r="25" spans="1:6" ht="12.75">
      <c r="A25" s="118">
        <f t="shared" si="0"/>
        <v>18</v>
      </c>
      <c r="B25" s="119" t="s">
        <v>41</v>
      </c>
      <c r="C25" s="120">
        <v>3160</v>
      </c>
      <c r="D25" s="22" t="s">
        <v>53</v>
      </c>
      <c r="E25" s="22" t="s">
        <v>57</v>
      </c>
      <c r="F25" s="26">
        <v>373.63</v>
      </c>
    </row>
    <row r="26" spans="1:6" ht="12.75">
      <c r="A26" s="118">
        <f t="shared" si="0"/>
        <v>19</v>
      </c>
      <c r="B26" s="119" t="s">
        <v>41</v>
      </c>
      <c r="C26" s="120">
        <v>3189</v>
      </c>
      <c r="D26" s="22" t="s">
        <v>56</v>
      </c>
      <c r="E26" s="22" t="s">
        <v>57</v>
      </c>
      <c r="F26" s="26">
        <v>12597.69</v>
      </c>
    </row>
    <row r="27" spans="1:6" ht="12.75">
      <c r="A27" s="118">
        <f t="shared" si="0"/>
        <v>20</v>
      </c>
      <c r="B27" s="119" t="s">
        <v>41</v>
      </c>
      <c r="C27" s="120">
        <v>3157</v>
      </c>
      <c r="D27" s="22" t="s">
        <v>58</v>
      </c>
      <c r="E27" s="22" t="s">
        <v>307</v>
      </c>
      <c r="F27" s="26">
        <v>57440</v>
      </c>
    </row>
    <row r="28" spans="1:6" ht="12.75">
      <c r="A28" s="118">
        <f t="shared" si="0"/>
        <v>21</v>
      </c>
      <c r="B28" s="119" t="s">
        <v>41</v>
      </c>
      <c r="C28" s="120">
        <v>3173</v>
      </c>
      <c r="D28" s="22" t="s">
        <v>58</v>
      </c>
      <c r="E28" s="22" t="s">
        <v>308</v>
      </c>
      <c r="F28" s="26">
        <v>40377</v>
      </c>
    </row>
    <row r="29" spans="1:6" ht="12.75">
      <c r="A29" s="118">
        <f t="shared" si="0"/>
        <v>22</v>
      </c>
      <c r="B29" s="119" t="s">
        <v>41</v>
      </c>
      <c r="C29" s="120">
        <v>3174</v>
      </c>
      <c r="D29" s="22" t="s">
        <v>59</v>
      </c>
      <c r="E29" s="22" t="s">
        <v>60</v>
      </c>
      <c r="F29" s="26">
        <v>7535</v>
      </c>
    </row>
    <row r="30" spans="1:6" ht="12.75">
      <c r="A30" s="118">
        <f t="shared" si="0"/>
        <v>23</v>
      </c>
      <c r="B30" s="119" t="s">
        <v>41</v>
      </c>
      <c r="C30" s="120">
        <v>3196</v>
      </c>
      <c r="D30" s="22" t="s">
        <v>61</v>
      </c>
      <c r="E30" s="22" t="s">
        <v>62</v>
      </c>
      <c r="F30" s="26">
        <v>22119.35</v>
      </c>
    </row>
    <row r="31" spans="1:6" ht="12.75">
      <c r="A31" s="118">
        <f t="shared" si="0"/>
        <v>24</v>
      </c>
      <c r="B31" s="119" t="s">
        <v>41</v>
      </c>
      <c r="C31" s="120">
        <v>3184</v>
      </c>
      <c r="D31" s="22" t="s">
        <v>63</v>
      </c>
      <c r="E31" s="22" t="s">
        <v>64</v>
      </c>
      <c r="F31" s="26">
        <v>34460.02</v>
      </c>
    </row>
    <row r="32" spans="1:6" ht="12.75">
      <c r="A32" s="118">
        <f t="shared" si="0"/>
        <v>25</v>
      </c>
      <c r="B32" s="119" t="s">
        <v>41</v>
      </c>
      <c r="C32" s="120">
        <v>3194</v>
      </c>
      <c r="D32" s="22" t="s">
        <v>56</v>
      </c>
      <c r="E32" s="22" t="s">
        <v>65</v>
      </c>
      <c r="F32" s="26">
        <v>10.71</v>
      </c>
    </row>
    <row r="33" spans="1:6" ht="12.75">
      <c r="A33" s="118">
        <f t="shared" si="0"/>
        <v>26</v>
      </c>
      <c r="B33" s="119" t="s">
        <v>41</v>
      </c>
      <c r="C33" s="120">
        <v>3192</v>
      </c>
      <c r="D33" s="22" t="s">
        <v>56</v>
      </c>
      <c r="E33" s="22" t="s">
        <v>65</v>
      </c>
      <c r="F33" s="26">
        <v>24.12</v>
      </c>
    </row>
    <row r="34" spans="1:6" ht="12.75">
      <c r="A34" s="118">
        <f t="shared" si="0"/>
        <v>27</v>
      </c>
      <c r="B34" s="119" t="s">
        <v>41</v>
      </c>
      <c r="C34" s="120">
        <v>3161</v>
      </c>
      <c r="D34" s="22" t="s">
        <v>53</v>
      </c>
      <c r="E34" s="22" t="s">
        <v>65</v>
      </c>
      <c r="F34" s="26">
        <v>6.07</v>
      </c>
    </row>
    <row r="35" spans="1:6" ht="12.75">
      <c r="A35" s="118">
        <f t="shared" si="0"/>
        <v>28</v>
      </c>
      <c r="B35" s="119" t="s">
        <v>41</v>
      </c>
      <c r="C35" s="120">
        <v>3190</v>
      </c>
      <c r="D35" s="22" t="s">
        <v>56</v>
      </c>
      <c r="E35" s="22" t="s">
        <v>65</v>
      </c>
      <c r="F35" s="26">
        <v>212.13</v>
      </c>
    </row>
    <row r="36" spans="1:6" ht="12.75">
      <c r="A36" s="118">
        <f t="shared" si="0"/>
        <v>29</v>
      </c>
      <c r="B36" s="119" t="s">
        <v>66</v>
      </c>
      <c r="C36" s="120">
        <v>3212</v>
      </c>
      <c r="D36" s="22" t="s">
        <v>67</v>
      </c>
      <c r="E36" s="22" t="s">
        <v>68</v>
      </c>
      <c r="F36" s="26">
        <v>282.63</v>
      </c>
    </row>
    <row r="37" spans="1:6" ht="12.75">
      <c r="A37" s="118">
        <f t="shared" si="0"/>
        <v>30</v>
      </c>
      <c r="B37" s="119" t="s">
        <v>66</v>
      </c>
      <c r="C37" s="120">
        <v>3211</v>
      </c>
      <c r="D37" s="22" t="s">
        <v>69</v>
      </c>
      <c r="E37" s="22" t="s">
        <v>70</v>
      </c>
      <c r="F37" s="26">
        <v>1430.32</v>
      </c>
    </row>
    <row r="38" spans="1:6" ht="12.75">
      <c r="A38" s="118">
        <f t="shared" si="0"/>
        <v>31</v>
      </c>
      <c r="B38" s="119" t="s">
        <v>66</v>
      </c>
      <c r="C38" s="120">
        <v>3200</v>
      </c>
      <c r="D38" s="22" t="s">
        <v>71</v>
      </c>
      <c r="E38" s="22" t="s">
        <v>72</v>
      </c>
      <c r="F38" s="26">
        <v>3897.25</v>
      </c>
    </row>
    <row r="39" spans="1:6" ht="12.75">
      <c r="A39" s="118">
        <f t="shared" si="0"/>
        <v>32</v>
      </c>
      <c r="B39" s="119" t="s">
        <v>66</v>
      </c>
      <c r="C39" s="120">
        <v>3206</v>
      </c>
      <c r="D39" s="22" t="s">
        <v>305</v>
      </c>
      <c r="E39" s="22" t="s">
        <v>73</v>
      </c>
      <c r="F39" s="26">
        <v>199.92</v>
      </c>
    </row>
    <row r="40" spans="1:6" ht="12.75">
      <c r="A40" s="118">
        <f t="shared" si="0"/>
        <v>33</v>
      </c>
      <c r="B40" s="119" t="s">
        <v>66</v>
      </c>
      <c r="C40" s="120">
        <v>3214</v>
      </c>
      <c r="D40" s="22" t="s">
        <v>74</v>
      </c>
      <c r="E40" s="22" t="s">
        <v>75</v>
      </c>
      <c r="F40" s="26">
        <v>610</v>
      </c>
    </row>
    <row r="41" spans="1:6" ht="12.75">
      <c r="A41" s="118">
        <f t="shared" si="0"/>
        <v>34</v>
      </c>
      <c r="B41" s="119" t="s">
        <v>76</v>
      </c>
      <c r="C41" s="120">
        <v>3668</v>
      </c>
      <c r="D41" s="22" t="s">
        <v>77</v>
      </c>
      <c r="E41" s="22" t="s">
        <v>306</v>
      </c>
      <c r="F41" s="26">
        <v>191.94</v>
      </c>
    </row>
    <row r="42" spans="1:6" ht="12.75">
      <c r="A42" s="118">
        <f t="shared" si="0"/>
        <v>35</v>
      </c>
      <c r="B42" s="119" t="s">
        <v>76</v>
      </c>
      <c r="C42" s="120">
        <v>3230</v>
      </c>
      <c r="D42" s="22" t="s">
        <v>78</v>
      </c>
      <c r="E42" s="22" t="s">
        <v>79</v>
      </c>
      <c r="F42" s="26">
        <v>2954.77</v>
      </c>
    </row>
    <row r="43" spans="1:6" ht="12.75">
      <c r="A43" s="118">
        <f t="shared" si="0"/>
        <v>36</v>
      </c>
      <c r="B43" s="119" t="s">
        <v>76</v>
      </c>
      <c r="C43" s="120">
        <v>3226</v>
      </c>
      <c r="D43" s="22" t="s">
        <v>80</v>
      </c>
      <c r="E43" s="22" t="s">
        <v>81</v>
      </c>
      <c r="F43" s="26">
        <v>1189.11</v>
      </c>
    </row>
    <row r="44" spans="1:6" ht="12.75">
      <c r="A44" s="118">
        <f t="shared" si="0"/>
        <v>37</v>
      </c>
      <c r="B44" s="119" t="s">
        <v>76</v>
      </c>
      <c r="C44" s="120">
        <v>3225</v>
      </c>
      <c r="D44" s="22" t="s">
        <v>82</v>
      </c>
      <c r="E44" s="22" t="s">
        <v>81</v>
      </c>
      <c r="F44" s="26">
        <v>4688.1</v>
      </c>
    </row>
    <row r="45" spans="1:6" ht="12.75">
      <c r="A45" s="118">
        <f t="shared" si="0"/>
        <v>38</v>
      </c>
      <c r="B45" s="119" t="s">
        <v>76</v>
      </c>
      <c r="C45" s="120">
        <v>3224</v>
      </c>
      <c r="D45" s="22" t="s">
        <v>82</v>
      </c>
      <c r="E45" s="22" t="s">
        <v>81</v>
      </c>
      <c r="F45" s="26">
        <v>2045.56</v>
      </c>
    </row>
    <row r="46" spans="1:6" ht="12.75">
      <c r="A46" s="118">
        <f t="shared" si="0"/>
        <v>39</v>
      </c>
      <c r="B46" s="119" t="s">
        <v>76</v>
      </c>
      <c r="C46" s="120">
        <v>3220</v>
      </c>
      <c r="D46" s="22" t="s">
        <v>83</v>
      </c>
      <c r="E46" s="22" t="s">
        <v>84</v>
      </c>
      <c r="F46" s="26">
        <v>49625.64</v>
      </c>
    </row>
    <row r="47" spans="1:6" ht="12.75">
      <c r="A47" s="118">
        <f t="shared" si="0"/>
        <v>40</v>
      </c>
      <c r="B47" s="119" t="s">
        <v>76</v>
      </c>
      <c r="C47" s="120">
        <v>3219</v>
      </c>
      <c r="D47" s="22" t="s">
        <v>85</v>
      </c>
      <c r="E47" s="22" t="s">
        <v>86</v>
      </c>
      <c r="F47" s="26">
        <v>98776.27</v>
      </c>
    </row>
    <row r="48" spans="1:6" ht="12.75">
      <c r="A48" s="118">
        <f t="shared" si="0"/>
        <v>41</v>
      </c>
      <c r="B48" s="119" t="s">
        <v>76</v>
      </c>
      <c r="C48" s="120">
        <v>3201</v>
      </c>
      <c r="D48" s="22" t="s">
        <v>87</v>
      </c>
      <c r="E48" s="22" t="s">
        <v>88</v>
      </c>
      <c r="F48" s="26">
        <v>2249.1</v>
      </c>
    </row>
    <row r="49" spans="1:6" ht="12.75">
      <c r="A49" s="118">
        <f t="shared" si="0"/>
        <v>42</v>
      </c>
      <c r="B49" s="119" t="s">
        <v>76</v>
      </c>
      <c r="C49" s="120">
        <v>3223</v>
      </c>
      <c r="D49" s="22" t="s">
        <v>82</v>
      </c>
      <c r="E49" s="22" t="s">
        <v>89</v>
      </c>
      <c r="F49" s="26">
        <v>517.28</v>
      </c>
    </row>
    <row r="50" spans="1:6" ht="12.75">
      <c r="A50" s="118">
        <f t="shared" si="0"/>
        <v>43</v>
      </c>
      <c r="B50" s="119" t="s">
        <v>76</v>
      </c>
      <c r="C50" s="120">
        <v>3222</v>
      </c>
      <c r="D50" s="22" t="s">
        <v>69</v>
      </c>
      <c r="E50" s="22" t="s">
        <v>70</v>
      </c>
      <c r="F50" s="26">
        <v>1515.58</v>
      </c>
    </row>
    <row r="51" spans="1:6" ht="12.75">
      <c r="A51" s="118">
        <f t="shared" si="0"/>
        <v>44</v>
      </c>
      <c r="B51" s="119" t="s">
        <v>90</v>
      </c>
      <c r="C51" s="120">
        <v>3246</v>
      </c>
      <c r="D51" s="22" t="s">
        <v>46</v>
      </c>
      <c r="E51" s="22" t="s">
        <v>55</v>
      </c>
      <c r="F51" s="26">
        <v>11327.32</v>
      </c>
    </row>
    <row r="52" spans="1:6" ht="12.75">
      <c r="A52" s="118">
        <f t="shared" si="0"/>
        <v>45</v>
      </c>
      <c r="B52" s="119" t="s">
        <v>90</v>
      </c>
      <c r="C52" s="120">
        <v>3242</v>
      </c>
      <c r="D52" s="22" t="s">
        <v>85</v>
      </c>
      <c r="E52" s="22" t="s">
        <v>91</v>
      </c>
      <c r="F52" s="26">
        <v>16804.15</v>
      </c>
    </row>
    <row r="53" spans="1:6" ht="12.75">
      <c r="A53" s="118">
        <f t="shared" si="0"/>
        <v>46</v>
      </c>
      <c r="B53" s="119" t="s">
        <v>90</v>
      </c>
      <c r="C53" s="120">
        <v>3243</v>
      </c>
      <c r="D53" s="22" t="s">
        <v>56</v>
      </c>
      <c r="E53" s="22" t="s">
        <v>57</v>
      </c>
      <c r="F53" s="26">
        <v>823.84</v>
      </c>
    </row>
    <row r="54" spans="1:6" ht="12.75">
      <c r="A54" s="118">
        <f t="shared" si="0"/>
        <v>47</v>
      </c>
      <c r="B54" s="119" t="s">
        <v>90</v>
      </c>
      <c r="C54" s="120">
        <v>3239</v>
      </c>
      <c r="D54" s="22" t="s">
        <v>53</v>
      </c>
      <c r="E54" s="22" t="s">
        <v>92</v>
      </c>
      <c r="F54" s="26">
        <v>448.88</v>
      </c>
    </row>
    <row r="55" spans="1:6" ht="12.75">
      <c r="A55" s="118">
        <f t="shared" si="0"/>
        <v>48</v>
      </c>
      <c r="B55" s="119" t="s">
        <v>90</v>
      </c>
      <c r="C55" s="120">
        <v>3164</v>
      </c>
      <c r="D55" s="22" t="s">
        <v>46</v>
      </c>
      <c r="E55" s="22" t="s">
        <v>57</v>
      </c>
      <c r="F55" s="26">
        <v>36.89</v>
      </c>
    </row>
    <row r="56" spans="1:6" ht="12.75">
      <c r="A56" s="118">
        <f t="shared" si="0"/>
        <v>49</v>
      </c>
      <c r="B56" s="119" t="s">
        <v>90</v>
      </c>
      <c r="C56" s="120">
        <v>3238</v>
      </c>
      <c r="D56" s="22" t="s">
        <v>51</v>
      </c>
      <c r="E56" s="22" t="s">
        <v>92</v>
      </c>
      <c r="F56" s="26">
        <v>21.11</v>
      </c>
    </row>
    <row r="57" spans="1:6" ht="12.75">
      <c r="A57" s="118">
        <f t="shared" si="0"/>
        <v>50</v>
      </c>
      <c r="B57" s="119" t="s">
        <v>90</v>
      </c>
      <c r="C57" s="120">
        <v>3237</v>
      </c>
      <c r="D57" s="22" t="s">
        <v>93</v>
      </c>
      <c r="E57" s="22" t="s">
        <v>94</v>
      </c>
      <c r="F57" s="26">
        <v>646027.2</v>
      </c>
    </row>
    <row r="58" spans="1:6" ht="12.75">
      <c r="A58" s="118">
        <f t="shared" si="0"/>
        <v>51</v>
      </c>
      <c r="B58" s="119" t="s">
        <v>90</v>
      </c>
      <c r="C58" s="120">
        <v>3241</v>
      </c>
      <c r="D58" s="22" t="s">
        <v>51</v>
      </c>
      <c r="E58" s="22" t="s">
        <v>95</v>
      </c>
      <c r="F58" s="26">
        <v>1899.47</v>
      </c>
    </row>
    <row r="59" spans="1:6" ht="12.75">
      <c r="A59" s="118">
        <f t="shared" si="0"/>
        <v>52</v>
      </c>
      <c r="B59" s="119" t="s">
        <v>90</v>
      </c>
      <c r="C59" s="120">
        <v>3282</v>
      </c>
      <c r="D59" s="22" t="s">
        <v>61</v>
      </c>
      <c r="E59" s="22" t="s">
        <v>96</v>
      </c>
      <c r="F59" s="26">
        <v>30584.94</v>
      </c>
    </row>
    <row r="60" spans="1:6" ht="12.75">
      <c r="A60" s="118">
        <f t="shared" si="0"/>
        <v>53</v>
      </c>
      <c r="B60" s="119" t="s">
        <v>90</v>
      </c>
      <c r="C60" s="120">
        <v>3245</v>
      </c>
      <c r="D60" s="22" t="s">
        <v>51</v>
      </c>
      <c r="E60" s="22" t="s">
        <v>97</v>
      </c>
      <c r="F60" s="26">
        <v>19.57</v>
      </c>
    </row>
    <row r="61" spans="1:6" ht="12.75">
      <c r="A61" s="118">
        <f t="shared" si="0"/>
        <v>54</v>
      </c>
      <c r="B61" s="119" t="s">
        <v>90</v>
      </c>
      <c r="C61" s="120">
        <v>3163</v>
      </c>
      <c r="D61" s="22" t="s">
        <v>53</v>
      </c>
      <c r="E61" s="22" t="s">
        <v>97</v>
      </c>
      <c r="F61" s="26">
        <v>157.3</v>
      </c>
    </row>
    <row r="62" spans="1:6" ht="12.75">
      <c r="A62" s="118">
        <f t="shared" si="0"/>
        <v>55</v>
      </c>
      <c r="B62" s="119" t="s">
        <v>90</v>
      </c>
      <c r="C62" s="120">
        <v>3240</v>
      </c>
      <c r="D62" s="22" t="s">
        <v>51</v>
      </c>
      <c r="E62" s="22" t="s">
        <v>97</v>
      </c>
      <c r="F62" s="26">
        <v>19.57</v>
      </c>
    </row>
    <row r="63" spans="1:6" ht="12.75">
      <c r="A63" s="118">
        <f t="shared" si="0"/>
        <v>56</v>
      </c>
      <c r="B63" s="119" t="s">
        <v>90</v>
      </c>
      <c r="C63" s="120">
        <v>3660</v>
      </c>
      <c r="D63" s="22" t="s">
        <v>71</v>
      </c>
      <c r="E63" s="22" t="s">
        <v>98</v>
      </c>
      <c r="F63" s="26">
        <v>1436.93</v>
      </c>
    </row>
    <row r="64" spans="1:6" ht="12.75">
      <c r="A64" s="118">
        <f t="shared" si="0"/>
        <v>57</v>
      </c>
      <c r="B64" s="119" t="s">
        <v>90</v>
      </c>
      <c r="C64" s="120">
        <v>3661</v>
      </c>
      <c r="D64" s="22" t="s">
        <v>99</v>
      </c>
      <c r="E64" s="22" t="s">
        <v>100</v>
      </c>
      <c r="F64" s="26">
        <v>4486.16</v>
      </c>
    </row>
    <row r="65" spans="1:6" ht="12.75">
      <c r="A65" s="118">
        <f t="shared" si="0"/>
        <v>58</v>
      </c>
      <c r="B65" s="119" t="s">
        <v>90</v>
      </c>
      <c r="C65" s="120">
        <v>3662</v>
      </c>
      <c r="D65" s="22" t="s">
        <v>101</v>
      </c>
      <c r="E65" s="22" t="s">
        <v>102</v>
      </c>
      <c r="F65" s="26">
        <v>7554.33</v>
      </c>
    </row>
    <row r="66" spans="1:6" ht="12.75">
      <c r="A66" s="118">
        <f t="shared" si="0"/>
        <v>59</v>
      </c>
      <c r="B66" s="119" t="s">
        <v>90</v>
      </c>
      <c r="C66" s="120">
        <v>3234</v>
      </c>
      <c r="D66" s="22" t="s">
        <v>103</v>
      </c>
      <c r="E66" s="22" t="s">
        <v>104</v>
      </c>
      <c r="F66" s="26">
        <v>236</v>
      </c>
    </row>
    <row r="67" spans="1:6" ht="12.75">
      <c r="A67" s="118">
        <f t="shared" si="0"/>
        <v>60</v>
      </c>
      <c r="B67" s="119" t="s">
        <v>90</v>
      </c>
      <c r="C67" s="120">
        <v>3233</v>
      </c>
      <c r="D67" s="22" t="s">
        <v>83</v>
      </c>
      <c r="E67" s="22" t="s">
        <v>64</v>
      </c>
      <c r="F67" s="26">
        <v>89165.03</v>
      </c>
    </row>
    <row r="68" spans="1:6" ht="12.75">
      <c r="A68" s="118">
        <f t="shared" si="0"/>
        <v>61</v>
      </c>
      <c r="B68" s="119" t="s">
        <v>90</v>
      </c>
      <c r="C68" s="120">
        <v>3452</v>
      </c>
      <c r="D68" s="22" t="s">
        <v>105</v>
      </c>
      <c r="E68" s="22" t="s">
        <v>106</v>
      </c>
      <c r="F68" s="26">
        <v>263.08</v>
      </c>
    </row>
    <row r="69" spans="1:6" ht="12.75">
      <c r="A69" s="118">
        <f t="shared" si="0"/>
        <v>62</v>
      </c>
      <c r="B69" s="119" t="s">
        <v>90</v>
      </c>
      <c r="C69" s="120">
        <v>3232</v>
      </c>
      <c r="D69" s="22" t="s">
        <v>74</v>
      </c>
      <c r="E69" s="22" t="s">
        <v>75</v>
      </c>
      <c r="F69" s="26">
        <v>9167.99</v>
      </c>
    </row>
    <row r="70" spans="1:6" ht="12.75">
      <c r="A70" s="118">
        <f t="shared" si="0"/>
        <v>63</v>
      </c>
      <c r="B70" s="119" t="s">
        <v>90</v>
      </c>
      <c r="C70" s="120">
        <v>3451</v>
      </c>
      <c r="D70" s="22" t="s">
        <v>105</v>
      </c>
      <c r="E70" s="22" t="s">
        <v>106</v>
      </c>
      <c r="F70" s="26">
        <v>210.83</v>
      </c>
    </row>
    <row r="71" spans="1:6" ht="12.75">
      <c r="A71" s="118">
        <f t="shared" si="0"/>
        <v>64</v>
      </c>
      <c r="B71" s="119" t="s">
        <v>90</v>
      </c>
      <c r="C71" s="120">
        <v>3231</v>
      </c>
      <c r="D71" s="22" t="s">
        <v>107</v>
      </c>
      <c r="E71" s="22" t="s">
        <v>108</v>
      </c>
      <c r="F71" s="26">
        <v>651.49</v>
      </c>
    </row>
    <row r="72" spans="1:6" ht="12.75">
      <c r="A72" s="118">
        <f t="shared" si="0"/>
        <v>65</v>
      </c>
      <c r="B72" s="119" t="s">
        <v>90</v>
      </c>
      <c r="C72" s="120">
        <v>3235</v>
      </c>
      <c r="D72" s="22" t="s">
        <v>109</v>
      </c>
      <c r="E72" s="22" t="s">
        <v>110</v>
      </c>
      <c r="F72" s="26">
        <v>2507.33</v>
      </c>
    </row>
    <row r="73" spans="1:6" ht="12.75">
      <c r="A73" s="118">
        <f t="shared" si="0"/>
        <v>66</v>
      </c>
      <c r="B73" s="119" t="s">
        <v>90</v>
      </c>
      <c r="C73" s="120">
        <v>3449</v>
      </c>
      <c r="D73" s="22" t="s">
        <v>74</v>
      </c>
      <c r="E73" s="22" t="s">
        <v>75</v>
      </c>
      <c r="F73" s="26">
        <v>610</v>
      </c>
    </row>
    <row r="74" spans="1:6" ht="12.75">
      <c r="A74" s="118">
        <f>A73+1</f>
        <v>67</v>
      </c>
      <c r="B74" s="119" t="s">
        <v>90</v>
      </c>
      <c r="C74" s="120">
        <v>3448</v>
      </c>
      <c r="D74" s="22" t="s">
        <v>74</v>
      </c>
      <c r="E74" s="22" t="s">
        <v>111</v>
      </c>
      <c r="F74" s="26">
        <v>122</v>
      </c>
    </row>
    <row r="75" spans="1:6" ht="12.75">
      <c r="A75" s="118">
        <f>A74+1</f>
        <v>68</v>
      </c>
      <c r="B75" s="119" t="s">
        <v>90</v>
      </c>
      <c r="C75" s="120">
        <v>3453</v>
      </c>
      <c r="D75" s="22" t="s">
        <v>105</v>
      </c>
      <c r="E75" s="22" t="s">
        <v>106</v>
      </c>
      <c r="F75" s="26">
        <v>1735.16</v>
      </c>
    </row>
    <row r="76" spans="1:6" ht="12.75">
      <c r="A76" s="118">
        <f>A75+1</f>
        <v>69</v>
      </c>
      <c r="B76" s="119" t="s">
        <v>90</v>
      </c>
      <c r="C76" s="120">
        <v>3244</v>
      </c>
      <c r="D76" s="22" t="s">
        <v>56</v>
      </c>
      <c r="E76" s="22" t="s">
        <v>65</v>
      </c>
      <c r="F76" s="26">
        <v>13.23</v>
      </c>
    </row>
    <row r="77" spans="1:6" ht="13.5" thickBot="1">
      <c r="A77" s="121">
        <f>A76+1</f>
        <v>70</v>
      </c>
      <c r="B77" s="122" t="s">
        <v>90</v>
      </c>
      <c r="C77" s="123">
        <v>3450</v>
      </c>
      <c r="D77" s="109" t="s">
        <v>74</v>
      </c>
      <c r="E77" s="109" t="s">
        <v>75</v>
      </c>
      <c r="F77" s="110">
        <v>6832</v>
      </c>
    </row>
    <row r="78" spans="1:6" ht="13.5" thickBot="1">
      <c r="A78" s="111"/>
      <c r="B78" s="112"/>
      <c r="C78" s="112"/>
      <c r="D78" s="112"/>
      <c r="E78" s="113" t="s">
        <v>112</v>
      </c>
      <c r="F78" s="114">
        <f>SUM(F8:F77)</f>
        <v>1895810.77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6.140625" style="11" customWidth="1"/>
    <col min="2" max="2" width="14.140625" style="11" customWidth="1"/>
    <col min="3" max="3" width="39.7109375" style="11" customWidth="1"/>
    <col min="4" max="4" width="29.281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5" ht="15.75" customHeight="1">
      <c r="A3" s="37" t="s">
        <v>16</v>
      </c>
      <c r="B3" s="37"/>
      <c r="C3" s="37"/>
      <c r="D3" s="37"/>
      <c r="E3" s="14"/>
    </row>
    <row r="4" spans="1:4" ht="19.5" customHeight="1">
      <c r="A4" s="18" t="s">
        <v>17</v>
      </c>
      <c r="B4" s="18"/>
      <c r="C4" s="18"/>
      <c r="D4" s="18"/>
    </row>
    <row r="5" spans="1:4" ht="12.75">
      <c r="A5" s="19"/>
      <c r="B5" s="38"/>
      <c r="C5" s="38"/>
      <c r="D5" s="38"/>
    </row>
    <row r="6" spans="1:4" ht="12.75">
      <c r="A6" s="19"/>
      <c r="B6" s="21" t="s">
        <v>35</v>
      </c>
      <c r="C6" s="210" t="str">
        <f>personal!G6</f>
        <v>6-10 mai 2019</v>
      </c>
      <c r="D6" s="19"/>
    </row>
    <row r="7" ht="13.5" thickBot="1"/>
    <row r="8" spans="1:5" ht="12.75">
      <c r="A8" s="28" t="s">
        <v>18</v>
      </c>
      <c r="B8" s="29" t="s">
        <v>19</v>
      </c>
      <c r="C8" s="29" t="s">
        <v>20</v>
      </c>
      <c r="D8" s="29" t="s">
        <v>21</v>
      </c>
      <c r="E8" s="30" t="s">
        <v>22</v>
      </c>
    </row>
    <row r="9" spans="1:5" ht="26.25">
      <c r="A9" s="215" t="s">
        <v>76</v>
      </c>
      <c r="B9" s="216">
        <v>3228</v>
      </c>
      <c r="C9" s="200" t="s">
        <v>315</v>
      </c>
      <c r="D9" s="201" t="s">
        <v>314</v>
      </c>
      <c r="E9" s="206">
        <v>163000</v>
      </c>
    </row>
    <row r="10" spans="1:5" ht="12.75">
      <c r="A10" s="31"/>
      <c r="B10" s="27"/>
      <c r="C10" s="27"/>
      <c r="D10" s="27"/>
      <c r="E10" s="32"/>
    </row>
    <row r="11" spans="1:5" s="214" customFormat="1" ht="13.5" thickBot="1">
      <c r="A11" s="211" t="s">
        <v>23</v>
      </c>
      <c r="B11" s="212"/>
      <c r="C11" s="212"/>
      <c r="D11" s="212"/>
      <c r="E11" s="213">
        <f>SUM(E9:E10)</f>
        <v>163000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C75" sqref="C75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37" t="s">
        <v>24</v>
      </c>
      <c r="B3" s="37"/>
      <c r="C3" s="37"/>
      <c r="D3" s="12"/>
    </row>
    <row r="4" spans="1:10" ht="30" customHeight="1">
      <c r="A4" s="39" t="s">
        <v>34</v>
      </c>
      <c r="B4" s="39"/>
      <c r="C4" s="39"/>
      <c r="D4" s="39"/>
      <c r="E4" s="39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21" t="s">
        <v>35</v>
      </c>
      <c r="C6" s="9" t="str">
        <f>personal!G6</f>
        <v>6-10 mai 2019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180" t="s">
        <v>18</v>
      </c>
      <c r="B8" s="181" t="s">
        <v>19</v>
      </c>
      <c r="C8" s="181" t="s">
        <v>20</v>
      </c>
      <c r="D8" s="181" t="s">
        <v>25</v>
      </c>
      <c r="E8" s="182" t="s">
        <v>22</v>
      </c>
    </row>
    <row r="9" spans="1:5" s="17" customFormat="1" ht="26.25">
      <c r="A9" s="175">
        <v>43591</v>
      </c>
      <c r="B9" s="176" t="s">
        <v>223</v>
      </c>
      <c r="C9" s="177" t="s">
        <v>224</v>
      </c>
      <c r="D9" s="178" t="s">
        <v>239</v>
      </c>
      <c r="E9" s="179">
        <v>617.63</v>
      </c>
    </row>
    <row r="10" spans="1:5" s="17" customFormat="1" ht="26.25">
      <c r="A10" s="170">
        <v>43591</v>
      </c>
      <c r="B10" s="65" t="s">
        <v>225</v>
      </c>
      <c r="C10" s="66" t="s">
        <v>226</v>
      </c>
      <c r="D10" s="69" t="s">
        <v>239</v>
      </c>
      <c r="E10" s="171">
        <v>3467.37</v>
      </c>
    </row>
    <row r="11" spans="1:5" s="17" customFormat="1" ht="26.25">
      <c r="A11" s="170">
        <v>43591</v>
      </c>
      <c r="B11" s="64" t="s">
        <v>227</v>
      </c>
      <c r="C11" s="66" t="s">
        <v>228</v>
      </c>
      <c r="D11" s="69" t="s">
        <v>239</v>
      </c>
      <c r="E11" s="172">
        <v>215</v>
      </c>
    </row>
    <row r="12" spans="1:5" s="17" customFormat="1" ht="26.25">
      <c r="A12" s="170">
        <v>43591</v>
      </c>
      <c r="B12" s="65" t="s">
        <v>229</v>
      </c>
      <c r="C12" s="66" t="s">
        <v>224</v>
      </c>
      <c r="D12" s="69" t="s">
        <v>239</v>
      </c>
      <c r="E12" s="172">
        <v>393.1</v>
      </c>
    </row>
    <row r="13" spans="1:5" s="17" customFormat="1" ht="26.25">
      <c r="A13" s="170">
        <v>43591</v>
      </c>
      <c r="B13" s="64" t="s">
        <v>230</v>
      </c>
      <c r="C13" s="66" t="s">
        <v>226</v>
      </c>
      <c r="D13" s="69" t="s">
        <v>239</v>
      </c>
      <c r="E13" s="173">
        <v>2206.9</v>
      </c>
    </row>
    <row r="14" spans="1:5" s="17" customFormat="1" ht="26.25">
      <c r="A14" s="170">
        <v>43591</v>
      </c>
      <c r="B14" s="64" t="s">
        <v>231</v>
      </c>
      <c r="C14" s="66" t="s">
        <v>224</v>
      </c>
      <c r="D14" s="69" t="s">
        <v>239</v>
      </c>
      <c r="E14" s="171">
        <v>373.45</v>
      </c>
    </row>
    <row r="15" spans="1:5" s="17" customFormat="1" ht="26.25">
      <c r="A15" s="170">
        <v>43591</v>
      </c>
      <c r="B15" s="65" t="s">
        <v>232</v>
      </c>
      <c r="C15" s="66" t="s">
        <v>226</v>
      </c>
      <c r="D15" s="69" t="s">
        <v>239</v>
      </c>
      <c r="E15" s="171">
        <v>2096.55</v>
      </c>
    </row>
    <row r="16" spans="1:5" s="17" customFormat="1" ht="26.25">
      <c r="A16" s="170">
        <v>43591</v>
      </c>
      <c r="B16" s="65" t="s">
        <v>233</v>
      </c>
      <c r="C16" s="66" t="s">
        <v>228</v>
      </c>
      <c r="D16" s="69" t="s">
        <v>239</v>
      </c>
      <c r="E16" s="171">
        <v>130</v>
      </c>
    </row>
    <row r="17" spans="1:5" s="17" customFormat="1" ht="26.25">
      <c r="A17" s="170">
        <v>43593</v>
      </c>
      <c r="B17" s="65" t="s">
        <v>234</v>
      </c>
      <c r="C17" s="66" t="s">
        <v>235</v>
      </c>
      <c r="D17" s="67" t="s">
        <v>236</v>
      </c>
      <c r="E17" s="171">
        <v>2800</v>
      </c>
    </row>
    <row r="18" spans="1:5" ht="26.25">
      <c r="A18" s="170">
        <v>43594</v>
      </c>
      <c r="B18" s="65" t="s">
        <v>237</v>
      </c>
      <c r="C18" s="68" t="s">
        <v>238</v>
      </c>
      <c r="D18" s="69" t="s">
        <v>239</v>
      </c>
      <c r="E18" s="174">
        <v>24301</v>
      </c>
    </row>
    <row r="19" spans="1:5" ht="26.25">
      <c r="A19" s="170">
        <v>43594</v>
      </c>
      <c r="B19" s="65" t="s">
        <v>240</v>
      </c>
      <c r="C19" s="68" t="s">
        <v>238</v>
      </c>
      <c r="D19" s="69" t="s">
        <v>239</v>
      </c>
      <c r="E19" s="174">
        <v>47600</v>
      </c>
    </row>
    <row r="20" spans="1:5" ht="26.25">
      <c r="A20" s="170">
        <v>43594</v>
      </c>
      <c r="B20" s="65" t="s">
        <v>241</v>
      </c>
      <c r="C20" s="68" t="s">
        <v>238</v>
      </c>
      <c r="D20" s="69" t="s">
        <v>239</v>
      </c>
      <c r="E20" s="171">
        <v>1591</v>
      </c>
    </row>
    <row r="21" spans="1:5" ht="26.25">
      <c r="A21" s="170">
        <v>43594</v>
      </c>
      <c r="B21" s="64" t="s">
        <v>242</v>
      </c>
      <c r="C21" s="68" t="s">
        <v>238</v>
      </c>
      <c r="D21" s="69" t="s">
        <v>239</v>
      </c>
      <c r="E21" s="173">
        <v>12174</v>
      </c>
    </row>
    <row r="22" spans="1:5" ht="26.25">
      <c r="A22" s="170">
        <v>43594</v>
      </c>
      <c r="B22" s="64" t="s">
        <v>243</v>
      </c>
      <c r="C22" s="68" t="s">
        <v>238</v>
      </c>
      <c r="D22" s="69" t="s">
        <v>239</v>
      </c>
      <c r="E22" s="171">
        <v>2594</v>
      </c>
    </row>
    <row r="23" spans="1:5" ht="26.25">
      <c r="A23" s="170">
        <v>43594</v>
      </c>
      <c r="B23" s="65" t="s">
        <v>244</v>
      </c>
      <c r="C23" s="68" t="s">
        <v>238</v>
      </c>
      <c r="D23" s="69" t="s">
        <v>239</v>
      </c>
      <c r="E23" s="171">
        <v>739</v>
      </c>
    </row>
    <row r="24" spans="1:5" ht="26.25">
      <c r="A24" s="170">
        <v>43594</v>
      </c>
      <c r="B24" s="65" t="s">
        <v>245</v>
      </c>
      <c r="C24" s="68" t="s">
        <v>238</v>
      </c>
      <c r="D24" s="69" t="s">
        <v>239</v>
      </c>
      <c r="E24" s="171">
        <v>277</v>
      </c>
    </row>
    <row r="25" spans="1:5" ht="26.25">
      <c r="A25" s="170">
        <v>43594</v>
      </c>
      <c r="B25" s="65" t="s">
        <v>246</v>
      </c>
      <c r="C25" s="68" t="s">
        <v>238</v>
      </c>
      <c r="D25" s="69" t="s">
        <v>239</v>
      </c>
      <c r="E25" s="171">
        <v>19400</v>
      </c>
    </row>
    <row r="26" spans="1:5" ht="26.25">
      <c r="A26" s="170">
        <v>43594</v>
      </c>
      <c r="B26" s="65" t="s">
        <v>247</v>
      </c>
      <c r="C26" s="68" t="s">
        <v>238</v>
      </c>
      <c r="D26" s="69" t="s">
        <v>239</v>
      </c>
      <c r="E26" s="174">
        <v>2665</v>
      </c>
    </row>
    <row r="27" spans="1:5" ht="26.25">
      <c r="A27" s="170">
        <v>43594</v>
      </c>
      <c r="B27" s="65" t="s">
        <v>248</v>
      </c>
      <c r="C27" s="68" t="s">
        <v>238</v>
      </c>
      <c r="D27" s="69" t="s">
        <v>239</v>
      </c>
      <c r="E27" s="174">
        <v>332</v>
      </c>
    </row>
    <row r="28" spans="1:5" ht="26.25">
      <c r="A28" s="170">
        <v>43594</v>
      </c>
      <c r="B28" s="70" t="s">
        <v>249</v>
      </c>
      <c r="C28" s="68" t="s">
        <v>238</v>
      </c>
      <c r="D28" s="69" t="s">
        <v>239</v>
      </c>
      <c r="E28" s="171">
        <v>961</v>
      </c>
    </row>
    <row r="29" spans="1:5" ht="26.25">
      <c r="A29" s="170">
        <v>43594</v>
      </c>
      <c r="B29" s="70" t="s">
        <v>250</v>
      </c>
      <c r="C29" s="68" t="s">
        <v>238</v>
      </c>
      <c r="D29" s="69" t="s">
        <v>239</v>
      </c>
      <c r="E29" s="174">
        <v>4154</v>
      </c>
    </row>
    <row r="30" spans="1:5" ht="26.25">
      <c r="A30" s="170">
        <v>43594</v>
      </c>
      <c r="B30" s="64" t="s">
        <v>251</v>
      </c>
      <c r="C30" s="68" t="s">
        <v>252</v>
      </c>
      <c r="D30" s="69" t="s">
        <v>239</v>
      </c>
      <c r="E30" s="173">
        <v>77</v>
      </c>
    </row>
    <row r="31" spans="1:5" ht="26.25">
      <c r="A31" s="170">
        <v>43594</v>
      </c>
      <c r="B31" s="64" t="s">
        <v>253</v>
      </c>
      <c r="C31" s="68" t="s">
        <v>252</v>
      </c>
      <c r="D31" s="69" t="s">
        <v>239</v>
      </c>
      <c r="E31" s="171">
        <v>50</v>
      </c>
    </row>
    <row r="32" spans="1:5" ht="26.25">
      <c r="A32" s="170">
        <v>43594</v>
      </c>
      <c r="B32" s="65" t="s">
        <v>254</v>
      </c>
      <c r="C32" s="68" t="s">
        <v>252</v>
      </c>
      <c r="D32" s="69" t="s">
        <v>239</v>
      </c>
      <c r="E32" s="171">
        <v>5071</v>
      </c>
    </row>
    <row r="33" spans="1:5" ht="26.25">
      <c r="A33" s="170">
        <v>43594</v>
      </c>
      <c r="B33" s="65" t="s">
        <v>255</v>
      </c>
      <c r="C33" s="68" t="s">
        <v>252</v>
      </c>
      <c r="D33" s="69" t="s">
        <v>239</v>
      </c>
      <c r="E33" s="171">
        <v>265706</v>
      </c>
    </row>
    <row r="34" spans="1:5" ht="26.25">
      <c r="A34" s="170">
        <v>43594</v>
      </c>
      <c r="B34" s="65" t="s">
        <v>256</v>
      </c>
      <c r="C34" s="68" t="s">
        <v>252</v>
      </c>
      <c r="D34" s="69" t="s">
        <v>239</v>
      </c>
      <c r="E34" s="171">
        <v>66963</v>
      </c>
    </row>
    <row r="35" spans="1:5" ht="26.25">
      <c r="A35" s="170">
        <v>43594</v>
      </c>
      <c r="B35" s="65" t="s">
        <v>257</v>
      </c>
      <c r="C35" s="68" t="s">
        <v>252</v>
      </c>
      <c r="D35" s="69" t="s">
        <v>239</v>
      </c>
      <c r="E35" s="174">
        <v>100</v>
      </c>
    </row>
    <row r="36" spans="1:5" ht="26.25">
      <c r="A36" s="170">
        <v>43594</v>
      </c>
      <c r="B36" s="65" t="s">
        <v>258</v>
      </c>
      <c r="C36" s="68" t="s">
        <v>252</v>
      </c>
      <c r="D36" s="69" t="s">
        <v>239</v>
      </c>
      <c r="E36" s="174">
        <v>8496</v>
      </c>
    </row>
    <row r="37" spans="1:5" ht="26.25">
      <c r="A37" s="170">
        <v>43594</v>
      </c>
      <c r="B37" s="70" t="s">
        <v>259</v>
      </c>
      <c r="C37" s="68" t="s">
        <v>252</v>
      </c>
      <c r="D37" s="69" t="s">
        <v>239</v>
      </c>
      <c r="E37" s="171">
        <v>1778</v>
      </c>
    </row>
    <row r="38" spans="1:5" ht="26.25">
      <c r="A38" s="170">
        <v>43594</v>
      </c>
      <c r="B38" s="65" t="s">
        <v>260</v>
      </c>
      <c r="C38" s="68" t="s">
        <v>252</v>
      </c>
      <c r="D38" s="69" t="s">
        <v>239</v>
      </c>
      <c r="E38" s="171">
        <v>300</v>
      </c>
    </row>
    <row r="39" spans="1:5" ht="26.25">
      <c r="A39" s="170">
        <v>43594</v>
      </c>
      <c r="B39" s="65" t="s">
        <v>261</v>
      </c>
      <c r="C39" s="68" t="s">
        <v>252</v>
      </c>
      <c r="D39" s="69" t="s">
        <v>239</v>
      </c>
      <c r="E39" s="171">
        <v>133435</v>
      </c>
    </row>
    <row r="40" spans="1:5" ht="26.25">
      <c r="A40" s="170">
        <v>43594</v>
      </c>
      <c r="B40" s="65" t="s">
        <v>262</v>
      </c>
      <c r="C40" s="68" t="s">
        <v>252</v>
      </c>
      <c r="D40" s="69" t="s">
        <v>239</v>
      </c>
      <c r="E40" s="171">
        <v>4075</v>
      </c>
    </row>
    <row r="41" spans="1:5" ht="26.25">
      <c r="A41" s="170">
        <v>43594</v>
      </c>
      <c r="B41" s="65" t="s">
        <v>263</v>
      </c>
      <c r="C41" s="68" t="s">
        <v>252</v>
      </c>
      <c r="D41" s="69" t="s">
        <v>239</v>
      </c>
      <c r="E41" s="171">
        <v>60</v>
      </c>
    </row>
    <row r="42" spans="1:5" ht="26.25">
      <c r="A42" s="170">
        <v>43594</v>
      </c>
      <c r="B42" s="65" t="s">
        <v>264</v>
      </c>
      <c r="C42" s="68" t="s">
        <v>252</v>
      </c>
      <c r="D42" s="69" t="s">
        <v>239</v>
      </c>
      <c r="E42" s="171">
        <v>5187</v>
      </c>
    </row>
    <row r="43" spans="1:5" ht="26.25">
      <c r="A43" s="170">
        <v>43594</v>
      </c>
      <c r="B43" s="65" t="s">
        <v>265</v>
      </c>
      <c r="C43" s="68" t="s">
        <v>252</v>
      </c>
      <c r="D43" s="69" t="s">
        <v>239</v>
      </c>
      <c r="E43" s="171">
        <v>1503</v>
      </c>
    </row>
    <row r="44" spans="1:5" ht="26.25">
      <c r="A44" s="170">
        <v>43594</v>
      </c>
      <c r="B44" s="65" t="s">
        <v>266</v>
      </c>
      <c r="C44" s="68" t="s">
        <v>252</v>
      </c>
      <c r="D44" s="69" t="s">
        <v>239</v>
      </c>
      <c r="E44" s="171">
        <v>106225</v>
      </c>
    </row>
    <row r="45" spans="1:5" ht="26.25">
      <c r="A45" s="170">
        <v>43594</v>
      </c>
      <c r="B45" s="65" t="s">
        <v>267</v>
      </c>
      <c r="C45" s="68" t="s">
        <v>252</v>
      </c>
      <c r="D45" s="69" t="s">
        <v>239</v>
      </c>
      <c r="E45" s="171">
        <v>14424</v>
      </c>
    </row>
    <row r="46" spans="1:5" ht="26.25">
      <c r="A46" s="170">
        <v>43594</v>
      </c>
      <c r="B46" s="65" t="s">
        <v>268</v>
      </c>
      <c r="C46" s="68" t="s">
        <v>252</v>
      </c>
      <c r="D46" s="69" t="s">
        <v>239</v>
      </c>
      <c r="E46" s="171">
        <v>22695</v>
      </c>
    </row>
    <row r="47" spans="1:5" ht="26.25">
      <c r="A47" s="170">
        <v>43594</v>
      </c>
      <c r="B47" s="65" t="s">
        <v>269</v>
      </c>
      <c r="C47" s="68" t="s">
        <v>252</v>
      </c>
      <c r="D47" s="69" t="s">
        <v>239</v>
      </c>
      <c r="E47" s="171">
        <v>3631</v>
      </c>
    </row>
    <row r="48" spans="1:5" ht="26.25">
      <c r="A48" s="170">
        <v>43594</v>
      </c>
      <c r="B48" s="65" t="s">
        <v>270</v>
      </c>
      <c r="C48" s="68" t="s">
        <v>252</v>
      </c>
      <c r="D48" s="69" t="s">
        <v>239</v>
      </c>
      <c r="E48" s="171">
        <v>14692</v>
      </c>
    </row>
    <row r="49" spans="1:5" ht="26.25">
      <c r="A49" s="170">
        <v>43594</v>
      </c>
      <c r="B49" s="65" t="s">
        <v>271</v>
      </c>
      <c r="C49" s="68" t="s">
        <v>252</v>
      </c>
      <c r="D49" s="69" t="s">
        <v>239</v>
      </c>
      <c r="E49" s="174">
        <v>100</v>
      </c>
    </row>
    <row r="50" spans="1:5" ht="26.25">
      <c r="A50" s="170">
        <v>43594</v>
      </c>
      <c r="B50" s="65" t="s">
        <v>272</v>
      </c>
      <c r="C50" s="68" t="s">
        <v>252</v>
      </c>
      <c r="D50" s="69" t="s">
        <v>239</v>
      </c>
      <c r="E50" s="174">
        <v>100</v>
      </c>
    </row>
    <row r="51" spans="1:5" ht="26.25">
      <c r="A51" s="170">
        <v>43594</v>
      </c>
      <c r="B51" s="65" t="s">
        <v>273</v>
      </c>
      <c r="C51" s="68" t="s">
        <v>252</v>
      </c>
      <c r="D51" s="69" t="s">
        <v>239</v>
      </c>
      <c r="E51" s="174">
        <v>138</v>
      </c>
    </row>
    <row r="52" spans="1:5" ht="26.25">
      <c r="A52" s="170">
        <v>43594</v>
      </c>
      <c r="B52" s="70" t="s">
        <v>274</v>
      </c>
      <c r="C52" s="68" t="s">
        <v>252</v>
      </c>
      <c r="D52" s="69" t="s">
        <v>239</v>
      </c>
      <c r="E52" s="171">
        <v>50</v>
      </c>
    </row>
    <row r="53" spans="1:5" ht="26.25">
      <c r="A53" s="170">
        <v>43594</v>
      </c>
      <c r="B53" s="70" t="s">
        <v>275</v>
      </c>
      <c r="C53" s="68" t="s">
        <v>276</v>
      </c>
      <c r="D53" s="69" t="s">
        <v>239</v>
      </c>
      <c r="E53" s="174">
        <v>1480</v>
      </c>
    </row>
    <row r="54" spans="1:5" ht="26.25">
      <c r="A54" s="170">
        <v>43594</v>
      </c>
      <c r="B54" s="64" t="s">
        <v>277</v>
      </c>
      <c r="C54" s="68" t="s">
        <v>276</v>
      </c>
      <c r="D54" s="69" t="s">
        <v>239</v>
      </c>
      <c r="E54" s="173">
        <v>37424</v>
      </c>
    </row>
    <row r="55" spans="1:5" ht="26.25">
      <c r="A55" s="170">
        <v>43594</v>
      </c>
      <c r="B55" s="64" t="s">
        <v>278</v>
      </c>
      <c r="C55" s="68" t="s">
        <v>276</v>
      </c>
      <c r="D55" s="69" t="s">
        <v>239</v>
      </c>
      <c r="E55" s="171">
        <v>4665</v>
      </c>
    </row>
    <row r="56" spans="1:5" ht="26.25">
      <c r="A56" s="170">
        <v>43594</v>
      </c>
      <c r="B56" s="65" t="s">
        <v>279</v>
      </c>
      <c r="C56" s="66" t="s">
        <v>276</v>
      </c>
      <c r="D56" s="69" t="s">
        <v>239</v>
      </c>
      <c r="E56" s="171">
        <v>871</v>
      </c>
    </row>
    <row r="57" spans="1:5" ht="26.25">
      <c r="A57" s="170">
        <v>43594</v>
      </c>
      <c r="B57" s="65" t="s">
        <v>280</v>
      </c>
      <c r="C57" s="68" t="s">
        <v>276</v>
      </c>
      <c r="D57" s="69" t="s">
        <v>239</v>
      </c>
      <c r="E57" s="171">
        <v>48105</v>
      </c>
    </row>
    <row r="58" spans="1:5" ht="26.25">
      <c r="A58" s="170">
        <v>43594</v>
      </c>
      <c r="B58" s="65" t="s">
        <v>281</v>
      </c>
      <c r="C58" s="68" t="s">
        <v>276</v>
      </c>
      <c r="D58" s="69" t="s">
        <v>239</v>
      </c>
      <c r="E58" s="171">
        <v>2494</v>
      </c>
    </row>
    <row r="59" spans="1:5" ht="26.25">
      <c r="A59" s="170">
        <v>43594</v>
      </c>
      <c r="B59" s="65" t="s">
        <v>282</v>
      </c>
      <c r="C59" s="68" t="s">
        <v>276</v>
      </c>
      <c r="D59" s="69" t="s">
        <v>239</v>
      </c>
      <c r="E59" s="174">
        <v>4740</v>
      </c>
    </row>
    <row r="60" spans="1:5" ht="26.25">
      <c r="A60" s="170">
        <v>43594</v>
      </c>
      <c r="B60" s="65" t="s">
        <v>283</v>
      </c>
      <c r="C60" s="68" t="s">
        <v>276</v>
      </c>
      <c r="D60" s="69" t="s">
        <v>239</v>
      </c>
      <c r="E60" s="174">
        <v>14807</v>
      </c>
    </row>
    <row r="61" spans="1:5" ht="26.25">
      <c r="A61" s="170">
        <v>43594</v>
      </c>
      <c r="B61" s="70" t="s">
        <v>284</v>
      </c>
      <c r="C61" s="68" t="s">
        <v>276</v>
      </c>
      <c r="D61" s="69" t="s">
        <v>239</v>
      </c>
      <c r="E61" s="171">
        <v>2545</v>
      </c>
    </row>
    <row r="62" spans="1:5" ht="26.25">
      <c r="A62" s="170">
        <v>43594</v>
      </c>
      <c r="B62" s="65" t="s">
        <v>285</v>
      </c>
      <c r="C62" s="68" t="s">
        <v>276</v>
      </c>
      <c r="D62" s="69" t="s">
        <v>239</v>
      </c>
      <c r="E62" s="171">
        <v>3983</v>
      </c>
    </row>
    <row r="63" spans="1:5" ht="26.25">
      <c r="A63" s="170">
        <v>43594</v>
      </c>
      <c r="B63" s="65" t="s">
        <v>286</v>
      </c>
      <c r="C63" s="68" t="s">
        <v>276</v>
      </c>
      <c r="D63" s="69" t="s">
        <v>239</v>
      </c>
      <c r="E63" s="171">
        <v>27</v>
      </c>
    </row>
    <row r="64" spans="1:5" ht="26.25">
      <c r="A64" s="170">
        <v>43595</v>
      </c>
      <c r="B64" s="65" t="s">
        <v>287</v>
      </c>
      <c r="C64" s="66" t="s">
        <v>288</v>
      </c>
      <c r="D64" s="67" t="s">
        <v>289</v>
      </c>
      <c r="E64" s="174">
        <v>1530</v>
      </c>
    </row>
    <row r="65" spans="1:5" ht="26.25">
      <c r="A65" s="170">
        <v>43595</v>
      </c>
      <c r="B65" s="65" t="s">
        <v>290</v>
      </c>
      <c r="C65" s="66" t="s">
        <v>291</v>
      </c>
      <c r="D65" s="67" t="s">
        <v>289</v>
      </c>
      <c r="E65" s="174">
        <v>8470</v>
      </c>
    </row>
    <row r="66" spans="1:5" ht="13.5" thickBot="1">
      <c r="A66" s="183"/>
      <c r="B66" s="184"/>
      <c r="C66" s="185"/>
      <c r="D66" s="186"/>
      <c r="E66" s="187"/>
    </row>
    <row r="67" spans="1:5" ht="13.5" thickBot="1">
      <c r="A67" s="188" t="s">
        <v>23</v>
      </c>
      <c r="B67" s="189"/>
      <c r="C67" s="190"/>
      <c r="D67" s="191"/>
      <c r="E67" s="192">
        <f>SUM(E9:E66)</f>
        <v>915085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3" sqref="B13"/>
    </sheetView>
  </sheetViews>
  <sheetFormatPr defaultColWidth="8.00390625" defaultRowHeight="12.75"/>
  <cols>
    <col min="1" max="1" width="12.00390625" style="194" customWidth="1"/>
    <col min="2" max="2" width="14.28125" style="194" customWidth="1"/>
    <col min="3" max="3" width="51.7109375" style="194" customWidth="1"/>
    <col min="4" max="4" width="27.28125" style="194" customWidth="1"/>
    <col min="5" max="5" width="12.140625" style="194" customWidth="1"/>
    <col min="6" max="16384" width="7.421875" style="76" customWidth="1"/>
  </cols>
  <sheetData>
    <row r="1" spans="1:4" ht="15.75" customHeight="1">
      <c r="A1" s="195" t="s">
        <v>15</v>
      </c>
      <c r="B1" s="195"/>
      <c r="C1" s="195"/>
      <c r="D1" s="195"/>
    </row>
    <row r="2" ht="15" customHeight="1"/>
    <row r="3" ht="15" customHeight="1"/>
    <row r="4" ht="15" customHeight="1"/>
    <row r="5" ht="15" customHeight="1"/>
    <row r="6" ht="15" customHeight="1"/>
    <row r="7" spans="1:3" ht="15.75" customHeight="1">
      <c r="A7" s="193" t="s">
        <v>309</v>
      </c>
      <c r="B7" s="195"/>
      <c r="C7" s="195"/>
    </row>
    <row r="8" spans="1:3" ht="15.75" customHeight="1">
      <c r="A8" s="196" t="s">
        <v>26</v>
      </c>
      <c r="B8" s="197"/>
      <c r="C8" s="197"/>
    </row>
    <row r="9" spans="1:4" ht="15.75" customHeight="1">
      <c r="A9" s="197"/>
      <c r="B9" s="198"/>
      <c r="C9" s="198"/>
      <c r="D9" s="198"/>
    </row>
    <row r="10" spans="1:4" ht="15.75" customHeight="1">
      <c r="A10" s="197"/>
      <c r="B10" s="217" t="s">
        <v>310</v>
      </c>
      <c r="C10" s="199" t="str">
        <f>proiecte!C6</f>
        <v>6-10 mai 2019</v>
      </c>
      <c r="D10" s="197"/>
    </row>
    <row r="11" ht="15" customHeight="1" thickBot="1"/>
    <row r="12" spans="1:5" ht="15.75" customHeight="1">
      <c r="A12" s="202" t="s">
        <v>18</v>
      </c>
      <c r="B12" s="203" t="s">
        <v>19</v>
      </c>
      <c r="C12" s="203" t="s">
        <v>20</v>
      </c>
      <c r="D12" s="203" t="s">
        <v>25</v>
      </c>
      <c r="E12" s="204" t="s">
        <v>311</v>
      </c>
    </row>
    <row r="13" spans="1:5" ht="48" customHeight="1">
      <c r="A13" s="205" t="s">
        <v>90</v>
      </c>
      <c r="B13" s="216">
        <v>3236</v>
      </c>
      <c r="C13" s="200" t="s">
        <v>312</v>
      </c>
      <c r="D13" s="201" t="s">
        <v>313</v>
      </c>
      <c r="E13" s="206">
        <v>280.84</v>
      </c>
    </row>
    <row r="14" spans="1:5" ht="24.75" customHeight="1" thickBot="1">
      <c r="A14" s="207" t="s">
        <v>23</v>
      </c>
      <c r="B14" s="208"/>
      <c r="C14" s="208"/>
      <c r="D14" s="208"/>
      <c r="E14" s="209">
        <f>E13</f>
        <v>280.84</v>
      </c>
    </row>
    <row r="15" ht="12.75" customHeight="1">
      <c r="F15" s="194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4.25" customHeight="1"/>
  </sheetData>
  <sheetProtection/>
  <mergeCells count="1">
    <mergeCell ref="B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2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72" customWidth="1"/>
    <col min="2" max="2" width="17.28125" style="72" customWidth="1"/>
    <col min="3" max="3" width="14.7109375" style="72" customWidth="1"/>
    <col min="4" max="4" width="24.7109375" style="72" customWidth="1"/>
    <col min="5" max="5" width="39.421875" style="142" customWidth="1"/>
    <col min="6" max="6" width="15.00390625" style="72" customWidth="1"/>
    <col min="7" max="16384" width="10.421875" style="72" customWidth="1"/>
  </cols>
  <sheetData>
    <row r="1" spans="1:6" ht="12.75">
      <c r="A1" s="5" t="s">
        <v>27</v>
      </c>
      <c r="B1" s="71"/>
      <c r="C1" s="6"/>
      <c r="D1" s="6"/>
      <c r="E1" s="137"/>
      <c r="F1" s="71"/>
    </row>
    <row r="2" spans="2:6" ht="12.75">
      <c r="B2" s="71"/>
      <c r="C2" s="71"/>
      <c r="D2" s="71"/>
      <c r="E2" s="137"/>
      <c r="F2" s="71"/>
    </row>
    <row r="3" spans="1:6" ht="12.75">
      <c r="A3" s="5" t="s">
        <v>28</v>
      </c>
      <c r="B3" s="6"/>
      <c r="C3" s="71"/>
      <c r="D3" s="6"/>
      <c r="E3" s="138"/>
      <c r="F3" s="71"/>
    </row>
    <row r="4" spans="1:6" ht="12.75">
      <c r="A4" s="5" t="s">
        <v>29</v>
      </c>
      <c r="B4" s="6"/>
      <c r="C4" s="71"/>
      <c r="D4" s="6"/>
      <c r="E4" s="137"/>
      <c r="F4" s="6"/>
    </row>
    <row r="5" spans="1:6" ht="12.75">
      <c r="A5" s="71"/>
      <c r="B5" s="6"/>
      <c r="C5" s="71"/>
      <c r="D5" s="71"/>
      <c r="E5" s="137"/>
      <c r="F5" s="71"/>
    </row>
    <row r="6" spans="1:6" ht="12.75">
      <c r="A6" s="71"/>
      <c r="B6" s="7"/>
      <c r="C6" s="21" t="s">
        <v>35</v>
      </c>
      <c r="D6" s="6" t="str">
        <f>personal!G6</f>
        <v>6-10 mai 2019</v>
      </c>
      <c r="E6" s="137"/>
      <c r="F6" s="71"/>
    </row>
    <row r="7" spans="1:6" ht="13.5" thickBot="1">
      <c r="A7" s="71"/>
      <c r="B7" s="71"/>
      <c r="C7" s="71"/>
      <c r="D7" s="71"/>
      <c r="E7" s="137"/>
      <c r="F7" s="71"/>
    </row>
    <row r="8" spans="1:6" ht="53.25" thickBot="1">
      <c r="A8" s="155" t="s">
        <v>9</v>
      </c>
      <c r="B8" s="156" t="s">
        <v>10</v>
      </c>
      <c r="C8" s="157" t="s">
        <v>11</v>
      </c>
      <c r="D8" s="156" t="s">
        <v>30</v>
      </c>
      <c r="E8" s="157" t="s">
        <v>31</v>
      </c>
      <c r="F8" s="158" t="s">
        <v>32</v>
      </c>
    </row>
    <row r="9" spans="1:6" ht="12.75">
      <c r="A9" s="150">
        <v>1</v>
      </c>
      <c r="B9" s="151">
        <v>43591</v>
      </c>
      <c r="C9" s="63">
        <v>30945</v>
      </c>
      <c r="D9" s="152" t="s">
        <v>142</v>
      </c>
      <c r="E9" s="153" t="s">
        <v>143</v>
      </c>
      <c r="F9" s="154">
        <v>200</v>
      </c>
    </row>
    <row r="10" spans="1:6" ht="12.75">
      <c r="A10" s="143">
        <v>2</v>
      </c>
      <c r="B10" s="60">
        <v>43591</v>
      </c>
      <c r="C10" s="61">
        <v>30935</v>
      </c>
      <c r="D10" s="75" t="s">
        <v>144</v>
      </c>
      <c r="E10" s="140" t="s">
        <v>145</v>
      </c>
      <c r="F10" s="144">
        <v>6425</v>
      </c>
    </row>
    <row r="11" spans="1:6" ht="12.75">
      <c r="A11" s="143">
        <f aca="true" t="shared" si="0" ref="A11:A59">A10+1</f>
        <v>3</v>
      </c>
      <c r="B11" s="60">
        <v>43591</v>
      </c>
      <c r="C11" s="61">
        <v>30937</v>
      </c>
      <c r="D11" s="75" t="s">
        <v>144</v>
      </c>
      <c r="E11" s="140" t="s">
        <v>146</v>
      </c>
      <c r="F11" s="144">
        <v>21684.26</v>
      </c>
    </row>
    <row r="12" spans="1:6" ht="26.25">
      <c r="A12" s="143">
        <f t="shared" si="0"/>
        <v>4</v>
      </c>
      <c r="B12" s="60">
        <v>43591</v>
      </c>
      <c r="C12" s="61">
        <v>30942</v>
      </c>
      <c r="D12" s="75" t="s">
        <v>147</v>
      </c>
      <c r="E12" s="140" t="s">
        <v>148</v>
      </c>
      <c r="F12" s="144">
        <v>120</v>
      </c>
    </row>
    <row r="13" spans="1:256" ht="26.25">
      <c r="A13" s="143">
        <f t="shared" si="0"/>
        <v>5</v>
      </c>
      <c r="B13" s="60">
        <v>43591</v>
      </c>
      <c r="C13" s="61">
        <v>30941</v>
      </c>
      <c r="D13" s="75" t="s">
        <v>147</v>
      </c>
      <c r="E13" s="140" t="s">
        <v>149</v>
      </c>
      <c r="F13" s="144">
        <v>100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6" ht="12.75">
      <c r="A14" s="143">
        <f t="shared" si="0"/>
        <v>6</v>
      </c>
      <c r="B14" s="60">
        <v>43591</v>
      </c>
      <c r="C14" s="61">
        <v>30928</v>
      </c>
      <c r="D14" s="75" t="s">
        <v>144</v>
      </c>
      <c r="E14" s="140" t="s">
        <v>150</v>
      </c>
      <c r="F14" s="144">
        <v>51391.19</v>
      </c>
    </row>
    <row r="15" spans="1:6" ht="12.75">
      <c r="A15" s="143">
        <f t="shared" si="0"/>
        <v>7</v>
      </c>
      <c r="B15" s="60">
        <v>43591</v>
      </c>
      <c r="C15" s="61">
        <v>30964</v>
      </c>
      <c r="D15" s="75" t="s">
        <v>144</v>
      </c>
      <c r="E15" s="140" t="s">
        <v>151</v>
      </c>
      <c r="F15" s="144">
        <v>1000</v>
      </c>
    </row>
    <row r="16" spans="1:6" ht="12.75">
      <c r="A16" s="143">
        <f t="shared" si="0"/>
        <v>8</v>
      </c>
      <c r="B16" s="60">
        <v>43591</v>
      </c>
      <c r="C16" s="61">
        <v>30967</v>
      </c>
      <c r="D16" s="74" t="s">
        <v>142</v>
      </c>
      <c r="E16" s="140" t="s">
        <v>152</v>
      </c>
      <c r="F16" s="144">
        <v>3500</v>
      </c>
    </row>
    <row r="17" spans="1:6" ht="12.75">
      <c r="A17" s="143">
        <f t="shared" si="0"/>
        <v>9</v>
      </c>
      <c r="B17" s="60">
        <v>43591</v>
      </c>
      <c r="C17" s="61">
        <v>30960</v>
      </c>
      <c r="D17" s="75" t="s">
        <v>147</v>
      </c>
      <c r="E17" s="140" t="s">
        <v>153</v>
      </c>
      <c r="F17" s="145">
        <v>50</v>
      </c>
    </row>
    <row r="18" spans="1:6" ht="12.75">
      <c r="A18" s="143">
        <f t="shared" si="0"/>
        <v>10</v>
      </c>
      <c r="B18" s="60">
        <v>43591</v>
      </c>
      <c r="C18" s="61">
        <v>30939</v>
      </c>
      <c r="D18" s="75" t="s">
        <v>147</v>
      </c>
      <c r="E18" s="140" t="s">
        <v>154</v>
      </c>
      <c r="F18" s="146">
        <v>100</v>
      </c>
    </row>
    <row r="19" spans="1:6" ht="26.25">
      <c r="A19" s="143">
        <f t="shared" si="0"/>
        <v>11</v>
      </c>
      <c r="B19" s="60">
        <v>43591</v>
      </c>
      <c r="C19" s="61">
        <v>30938</v>
      </c>
      <c r="D19" s="75" t="s">
        <v>147</v>
      </c>
      <c r="E19" s="140" t="s">
        <v>155</v>
      </c>
      <c r="F19" s="147">
        <v>100</v>
      </c>
    </row>
    <row r="20" spans="1:6" ht="26.25">
      <c r="A20" s="143">
        <f t="shared" si="0"/>
        <v>12</v>
      </c>
      <c r="B20" s="60">
        <v>43591</v>
      </c>
      <c r="C20" s="61">
        <v>30952</v>
      </c>
      <c r="D20" s="75" t="s">
        <v>147</v>
      </c>
      <c r="E20" s="140" t="s">
        <v>156</v>
      </c>
      <c r="F20" s="144">
        <v>100</v>
      </c>
    </row>
    <row r="21" spans="1:6" ht="26.25">
      <c r="A21" s="143">
        <f t="shared" si="0"/>
        <v>13</v>
      </c>
      <c r="B21" s="60">
        <v>43591</v>
      </c>
      <c r="C21" s="61">
        <v>30951</v>
      </c>
      <c r="D21" s="75" t="s">
        <v>147</v>
      </c>
      <c r="E21" s="140" t="s">
        <v>157</v>
      </c>
      <c r="F21" s="144">
        <v>200</v>
      </c>
    </row>
    <row r="22" spans="1:6" ht="26.25">
      <c r="A22" s="143">
        <f t="shared" si="0"/>
        <v>14</v>
      </c>
      <c r="B22" s="60">
        <v>43591</v>
      </c>
      <c r="C22" s="61">
        <v>30944</v>
      </c>
      <c r="D22" s="75" t="s">
        <v>147</v>
      </c>
      <c r="E22" s="140" t="s">
        <v>158</v>
      </c>
      <c r="F22" s="144">
        <v>150</v>
      </c>
    </row>
    <row r="23" spans="1:6" ht="26.25">
      <c r="A23" s="143">
        <f t="shared" si="0"/>
        <v>15</v>
      </c>
      <c r="B23" s="60">
        <v>43591</v>
      </c>
      <c r="C23" s="61">
        <v>30950</v>
      </c>
      <c r="D23" s="75" t="s">
        <v>147</v>
      </c>
      <c r="E23" s="140" t="s">
        <v>159</v>
      </c>
      <c r="F23" s="144">
        <v>100</v>
      </c>
    </row>
    <row r="24" spans="1:6" ht="12.75">
      <c r="A24" s="143">
        <f t="shared" si="0"/>
        <v>16</v>
      </c>
      <c r="B24" s="60">
        <v>43591</v>
      </c>
      <c r="C24" s="62">
        <v>30954</v>
      </c>
      <c r="D24" s="75" t="s">
        <v>147</v>
      </c>
      <c r="E24" s="140" t="s">
        <v>160</v>
      </c>
      <c r="F24" s="145">
        <v>50</v>
      </c>
    </row>
    <row r="25" spans="1:6" ht="26.25">
      <c r="A25" s="143">
        <f t="shared" si="0"/>
        <v>17</v>
      </c>
      <c r="B25" s="60">
        <v>43591</v>
      </c>
      <c r="C25" s="61">
        <v>30940</v>
      </c>
      <c r="D25" s="75" t="s">
        <v>147</v>
      </c>
      <c r="E25" s="140" t="s">
        <v>161</v>
      </c>
      <c r="F25" s="144">
        <v>100</v>
      </c>
    </row>
    <row r="26" spans="1:6" ht="26.25">
      <c r="A26" s="143">
        <f t="shared" si="0"/>
        <v>18</v>
      </c>
      <c r="B26" s="60">
        <v>43591</v>
      </c>
      <c r="C26" s="61">
        <v>30943</v>
      </c>
      <c r="D26" s="75" t="s">
        <v>147</v>
      </c>
      <c r="E26" s="140" t="s">
        <v>162</v>
      </c>
      <c r="F26" s="144">
        <v>150</v>
      </c>
    </row>
    <row r="27" spans="1:6" ht="12.75">
      <c r="A27" s="143">
        <f t="shared" si="0"/>
        <v>19</v>
      </c>
      <c r="B27" s="60">
        <v>43591</v>
      </c>
      <c r="C27" s="61">
        <v>30956</v>
      </c>
      <c r="D27" s="74" t="s">
        <v>142</v>
      </c>
      <c r="E27" s="140" t="s">
        <v>163</v>
      </c>
      <c r="F27" s="144">
        <v>500</v>
      </c>
    </row>
    <row r="28" spans="1:6" ht="12.75">
      <c r="A28" s="143">
        <f t="shared" si="0"/>
        <v>20</v>
      </c>
      <c r="B28" s="60">
        <v>43591</v>
      </c>
      <c r="C28" s="61">
        <v>30955</v>
      </c>
      <c r="D28" s="75" t="s">
        <v>144</v>
      </c>
      <c r="E28" s="140" t="s">
        <v>164</v>
      </c>
      <c r="F28" s="144">
        <v>20066</v>
      </c>
    </row>
    <row r="29" spans="1:6" ht="12.75">
      <c r="A29" s="143">
        <f t="shared" si="0"/>
        <v>21</v>
      </c>
      <c r="B29" s="60">
        <v>43591</v>
      </c>
      <c r="C29" s="61">
        <v>30965</v>
      </c>
      <c r="D29" s="74" t="s">
        <v>142</v>
      </c>
      <c r="E29" s="140" t="s">
        <v>165</v>
      </c>
      <c r="F29" s="144">
        <v>3300</v>
      </c>
    </row>
    <row r="30" spans="1:6" ht="12.75">
      <c r="A30" s="143">
        <f t="shared" si="0"/>
        <v>22</v>
      </c>
      <c r="B30" s="60">
        <v>43591</v>
      </c>
      <c r="C30" s="61">
        <v>30933</v>
      </c>
      <c r="D30" s="74" t="s">
        <v>142</v>
      </c>
      <c r="E30" s="140" t="s">
        <v>166</v>
      </c>
      <c r="F30" s="144">
        <v>895</v>
      </c>
    </row>
    <row r="31" spans="1:6" ht="12.75">
      <c r="A31" s="143">
        <f t="shared" si="0"/>
        <v>23</v>
      </c>
      <c r="B31" s="60">
        <v>43591</v>
      </c>
      <c r="C31" s="61">
        <v>30932</v>
      </c>
      <c r="D31" s="74" t="s">
        <v>142</v>
      </c>
      <c r="E31" s="140" t="s">
        <v>166</v>
      </c>
      <c r="F31" s="144">
        <v>895</v>
      </c>
    </row>
    <row r="32" spans="1:6" ht="12.75">
      <c r="A32" s="143">
        <f t="shared" si="0"/>
        <v>24</v>
      </c>
      <c r="B32" s="60">
        <v>43591</v>
      </c>
      <c r="C32" s="61">
        <v>30966</v>
      </c>
      <c r="D32" s="74" t="s">
        <v>142</v>
      </c>
      <c r="E32" s="140" t="s">
        <v>167</v>
      </c>
      <c r="F32" s="144">
        <v>50</v>
      </c>
    </row>
    <row r="33" spans="1:6" ht="12.75">
      <c r="A33" s="143">
        <f t="shared" si="0"/>
        <v>25</v>
      </c>
      <c r="B33" s="60">
        <v>43591</v>
      </c>
      <c r="C33" s="63">
        <v>30962</v>
      </c>
      <c r="D33" s="75" t="s">
        <v>147</v>
      </c>
      <c r="E33" s="140" t="s">
        <v>168</v>
      </c>
      <c r="F33" s="147">
        <v>50</v>
      </c>
    </row>
    <row r="34" spans="1:6" ht="12.75">
      <c r="A34" s="143">
        <f t="shared" si="0"/>
        <v>26</v>
      </c>
      <c r="B34" s="60">
        <v>43591</v>
      </c>
      <c r="C34" s="61">
        <v>30953</v>
      </c>
      <c r="D34" s="75" t="s">
        <v>144</v>
      </c>
      <c r="E34" s="140" t="s">
        <v>169</v>
      </c>
      <c r="F34" s="144">
        <v>650</v>
      </c>
    </row>
    <row r="35" spans="1:6" ht="12.75">
      <c r="A35" s="143">
        <f t="shared" si="0"/>
        <v>27</v>
      </c>
      <c r="B35" s="60">
        <v>43591</v>
      </c>
      <c r="C35" s="61">
        <v>30936</v>
      </c>
      <c r="D35" s="75" t="s">
        <v>144</v>
      </c>
      <c r="E35" s="140" t="s">
        <v>170</v>
      </c>
      <c r="F35" s="144">
        <v>1150</v>
      </c>
    </row>
    <row r="36" spans="1:6" ht="12.75">
      <c r="A36" s="143">
        <f t="shared" si="0"/>
        <v>28</v>
      </c>
      <c r="B36" s="60">
        <v>43591</v>
      </c>
      <c r="C36" s="61">
        <v>30934</v>
      </c>
      <c r="D36" s="75" t="s">
        <v>144</v>
      </c>
      <c r="E36" s="140" t="s">
        <v>171</v>
      </c>
      <c r="F36" s="144">
        <v>5900</v>
      </c>
    </row>
    <row r="37" spans="1:6" ht="12.75">
      <c r="A37" s="143">
        <f t="shared" si="0"/>
        <v>29</v>
      </c>
      <c r="B37" s="60">
        <v>43591</v>
      </c>
      <c r="C37" s="61">
        <v>30931</v>
      </c>
      <c r="D37" s="75" t="s">
        <v>144</v>
      </c>
      <c r="E37" s="140" t="s">
        <v>172</v>
      </c>
      <c r="F37" s="144">
        <v>2380</v>
      </c>
    </row>
    <row r="38" spans="1:6" ht="26.25">
      <c r="A38" s="143">
        <f t="shared" si="0"/>
        <v>30</v>
      </c>
      <c r="B38" s="60">
        <v>43591</v>
      </c>
      <c r="C38" s="61">
        <v>30927</v>
      </c>
      <c r="D38" s="75" t="s">
        <v>142</v>
      </c>
      <c r="E38" s="140" t="s">
        <v>173</v>
      </c>
      <c r="F38" s="144">
        <v>23504.51</v>
      </c>
    </row>
    <row r="39" spans="1:6" ht="12.75">
      <c r="A39" s="143">
        <f t="shared" si="0"/>
        <v>31</v>
      </c>
      <c r="B39" s="60">
        <v>43591</v>
      </c>
      <c r="C39" s="61">
        <v>30929</v>
      </c>
      <c r="D39" s="74" t="s">
        <v>142</v>
      </c>
      <c r="E39" s="140" t="s">
        <v>174</v>
      </c>
      <c r="F39" s="144">
        <v>500</v>
      </c>
    </row>
    <row r="40" spans="1:6" ht="12.75">
      <c r="A40" s="143">
        <f t="shared" si="0"/>
        <v>32</v>
      </c>
      <c r="B40" s="60">
        <v>43591</v>
      </c>
      <c r="C40" s="61">
        <v>30930</v>
      </c>
      <c r="D40" s="74" t="s">
        <v>142</v>
      </c>
      <c r="E40" s="140" t="s">
        <v>174</v>
      </c>
      <c r="F40" s="144">
        <v>500</v>
      </c>
    </row>
    <row r="41" spans="1:6" ht="12.75">
      <c r="A41" s="143">
        <f t="shared" si="0"/>
        <v>33</v>
      </c>
      <c r="B41" s="60">
        <v>43592</v>
      </c>
      <c r="C41" s="61">
        <v>30974</v>
      </c>
      <c r="D41" s="74" t="s">
        <v>142</v>
      </c>
      <c r="E41" s="139" t="s">
        <v>175</v>
      </c>
      <c r="F41" s="144">
        <v>200</v>
      </c>
    </row>
    <row r="42" spans="1:6" ht="12.75">
      <c r="A42" s="143">
        <f t="shared" si="0"/>
        <v>34</v>
      </c>
      <c r="B42" s="60">
        <v>43592</v>
      </c>
      <c r="C42" s="61">
        <v>30968</v>
      </c>
      <c r="D42" s="75" t="s">
        <v>142</v>
      </c>
      <c r="E42" s="140" t="s">
        <v>176</v>
      </c>
      <c r="F42" s="144">
        <v>139</v>
      </c>
    </row>
    <row r="43" spans="1:6" ht="12.75">
      <c r="A43" s="143">
        <f t="shared" si="0"/>
        <v>35</v>
      </c>
      <c r="B43" s="60">
        <v>43592</v>
      </c>
      <c r="C43" s="61">
        <v>30973</v>
      </c>
      <c r="D43" s="74" t="s">
        <v>142</v>
      </c>
      <c r="E43" s="140" t="s">
        <v>177</v>
      </c>
      <c r="F43" s="144">
        <v>8330</v>
      </c>
    </row>
    <row r="44" spans="1:6" ht="26.25">
      <c r="A44" s="143">
        <f t="shared" si="0"/>
        <v>36</v>
      </c>
      <c r="B44" s="60">
        <v>43592</v>
      </c>
      <c r="C44" s="61">
        <v>30972</v>
      </c>
      <c r="D44" s="75" t="s">
        <v>147</v>
      </c>
      <c r="E44" s="140" t="s">
        <v>178</v>
      </c>
      <c r="F44" s="144">
        <v>150</v>
      </c>
    </row>
    <row r="45" spans="1:6" ht="12.75">
      <c r="A45" s="143">
        <f t="shared" si="0"/>
        <v>37</v>
      </c>
      <c r="B45" s="60">
        <v>43592</v>
      </c>
      <c r="C45" s="61">
        <v>30969</v>
      </c>
      <c r="D45" s="74" t="s">
        <v>142</v>
      </c>
      <c r="E45" s="140" t="s">
        <v>179</v>
      </c>
      <c r="F45" s="144">
        <v>5300</v>
      </c>
    </row>
    <row r="46" spans="1:6" ht="12.75">
      <c r="A46" s="143">
        <f t="shared" si="0"/>
        <v>38</v>
      </c>
      <c r="B46" s="60">
        <v>43592</v>
      </c>
      <c r="C46" s="61">
        <v>30971</v>
      </c>
      <c r="D46" s="74" t="s">
        <v>142</v>
      </c>
      <c r="E46" s="140" t="s">
        <v>180</v>
      </c>
      <c r="F46" s="144">
        <v>3000</v>
      </c>
    </row>
    <row r="47" spans="1:6" ht="12.75">
      <c r="A47" s="143">
        <f t="shared" si="0"/>
        <v>39</v>
      </c>
      <c r="B47" s="60">
        <v>43592</v>
      </c>
      <c r="C47" s="61">
        <v>30970</v>
      </c>
      <c r="D47" s="74" t="s">
        <v>142</v>
      </c>
      <c r="E47" s="140" t="s">
        <v>181</v>
      </c>
      <c r="F47" s="144">
        <v>1000</v>
      </c>
    </row>
    <row r="48" spans="1:6" ht="12.75">
      <c r="A48" s="143">
        <f t="shared" si="0"/>
        <v>40</v>
      </c>
      <c r="B48" s="60">
        <v>43593</v>
      </c>
      <c r="C48" s="61">
        <v>30980</v>
      </c>
      <c r="D48" s="75" t="s">
        <v>144</v>
      </c>
      <c r="E48" s="140" t="s">
        <v>182</v>
      </c>
      <c r="F48" s="144">
        <v>9204.38</v>
      </c>
    </row>
    <row r="49" spans="1:6" ht="26.25">
      <c r="A49" s="143">
        <f t="shared" si="0"/>
        <v>41</v>
      </c>
      <c r="B49" s="60">
        <v>43593</v>
      </c>
      <c r="C49" s="61">
        <v>30982</v>
      </c>
      <c r="D49" s="75" t="s">
        <v>147</v>
      </c>
      <c r="E49" s="140" t="s">
        <v>183</v>
      </c>
      <c r="F49" s="144">
        <v>50</v>
      </c>
    </row>
    <row r="50" spans="1:6" ht="26.25">
      <c r="A50" s="143">
        <f t="shared" si="0"/>
        <v>42</v>
      </c>
      <c r="B50" s="60">
        <v>43593</v>
      </c>
      <c r="C50" s="61">
        <v>30983</v>
      </c>
      <c r="D50" s="75" t="s">
        <v>147</v>
      </c>
      <c r="E50" s="140" t="s">
        <v>184</v>
      </c>
      <c r="F50" s="144">
        <v>150</v>
      </c>
    </row>
    <row r="51" spans="1:6" ht="26.25">
      <c r="A51" s="143">
        <f t="shared" si="0"/>
        <v>43</v>
      </c>
      <c r="B51" s="60">
        <v>43593</v>
      </c>
      <c r="C51" s="61">
        <v>30977</v>
      </c>
      <c r="D51" s="75" t="s">
        <v>147</v>
      </c>
      <c r="E51" s="140" t="s">
        <v>185</v>
      </c>
      <c r="F51" s="144">
        <v>250</v>
      </c>
    </row>
    <row r="52" spans="1:6" ht="26.25">
      <c r="A52" s="143">
        <f t="shared" si="0"/>
        <v>44</v>
      </c>
      <c r="B52" s="60">
        <v>43593</v>
      </c>
      <c r="C52" s="61">
        <v>30976</v>
      </c>
      <c r="D52" s="75" t="s">
        <v>147</v>
      </c>
      <c r="E52" s="140" t="s">
        <v>186</v>
      </c>
      <c r="F52" s="144">
        <v>55</v>
      </c>
    </row>
    <row r="53" spans="1:6" ht="12.75">
      <c r="A53" s="143">
        <f t="shared" si="0"/>
        <v>45</v>
      </c>
      <c r="B53" s="60">
        <v>43593</v>
      </c>
      <c r="C53" s="61">
        <v>30975</v>
      </c>
      <c r="D53" s="75" t="s">
        <v>147</v>
      </c>
      <c r="E53" s="140" t="s">
        <v>187</v>
      </c>
      <c r="F53" s="144">
        <v>100</v>
      </c>
    </row>
    <row r="54" spans="1:6" ht="12.75">
      <c r="A54" s="143">
        <f t="shared" si="0"/>
        <v>46</v>
      </c>
      <c r="B54" s="60">
        <v>43593</v>
      </c>
      <c r="C54" s="61">
        <v>30981</v>
      </c>
      <c r="D54" s="75" t="s">
        <v>147</v>
      </c>
      <c r="E54" s="140" t="s">
        <v>188</v>
      </c>
      <c r="F54" s="144">
        <v>400</v>
      </c>
    </row>
    <row r="55" spans="1:6" ht="12.75">
      <c r="A55" s="143">
        <f t="shared" si="0"/>
        <v>47</v>
      </c>
      <c r="B55" s="60">
        <v>43593</v>
      </c>
      <c r="C55" s="61">
        <v>30984</v>
      </c>
      <c r="D55" s="75" t="s">
        <v>147</v>
      </c>
      <c r="E55" s="140" t="s">
        <v>189</v>
      </c>
      <c r="F55" s="144">
        <v>100</v>
      </c>
    </row>
    <row r="56" spans="1:6" ht="12.75">
      <c r="A56" s="143">
        <f t="shared" si="0"/>
        <v>48</v>
      </c>
      <c r="B56" s="60">
        <v>43593</v>
      </c>
      <c r="C56" s="61">
        <v>30986</v>
      </c>
      <c r="D56" s="75" t="s">
        <v>144</v>
      </c>
      <c r="E56" s="140" t="s">
        <v>190</v>
      </c>
      <c r="F56" s="144">
        <v>1200</v>
      </c>
    </row>
    <row r="57" spans="1:6" ht="12.75">
      <c r="A57" s="143">
        <f t="shared" si="0"/>
        <v>49</v>
      </c>
      <c r="B57" s="60">
        <v>43593</v>
      </c>
      <c r="C57" s="61">
        <v>30985</v>
      </c>
      <c r="D57" s="74" t="s">
        <v>142</v>
      </c>
      <c r="E57" s="140" t="s">
        <v>191</v>
      </c>
      <c r="F57" s="144">
        <v>1000</v>
      </c>
    </row>
    <row r="58" spans="1:6" ht="26.25">
      <c r="A58" s="143">
        <f t="shared" si="0"/>
        <v>50</v>
      </c>
      <c r="B58" s="60">
        <v>43593</v>
      </c>
      <c r="C58" s="61">
        <v>30978</v>
      </c>
      <c r="D58" s="75" t="s">
        <v>144</v>
      </c>
      <c r="E58" s="140" t="s">
        <v>192</v>
      </c>
      <c r="F58" s="144">
        <v>42.84</v>
      </c>
    </row>
    <row r="59" spans="1:6" ht="26.25">
      <c r="A59" s="143">
        <f t="shared" si="0"/>
        <v>51</v>
      </c>
      <c r="B59" s="60">
        <v>43593</v>
      </c>
      <c r="C59" s="61">
        <v>30979</v>
      </c>
      <c r="D59" s="74" t="s">
        <v>142</v>
      </c>
      <c r="E59" s="140" t="s">
        <v>193</v>
      </c>
      <c r="F59" s="144">
        <v>4692.85</v>
      </c>
    </row>
    <row r="60" spans="1:6" ht="12.75">
      <c r="A60" s="143">
        <v>52</v>
      </c>
      <c r="B60" s="60">
        <v>43594</v>
      </c>
      <c r="C60" s="61">
        <v>31014</v>
      </c>
      <c r="D60" s="74" t="s">
        <v>142</v>
      </c>
      <c r="E60" s="140" t="s">
        <v>194</v>
      </c>
      <c r="F60" s="144">
        <v>1969</v>
      </c>
    </row>
    <row r="61" spans="1:6" ht="12.75">
      <c r="A61" s="143">
        <v>53</v>
      </c>
      <c r="B61" s="60">
        <v>43594</v>
      </c>
      <c r="C61" s="61">
        <v>31015</v>
      </c>
      <c r="D61" s="75" t="s">
        <v>144</v>
      </c>
      <c r="E61" s="140" t="s">
        <v>195</v>
      </c>
      <c r="F61" s="144">
        <v>11153.84</v>
      </c>
    </row>
    <row r="62" spans="1:6" ht="12.75">
      <c r="A62" s="143">
        <v>54</v>
      </c>
      <c r="B62" s="60">
        <v>43594</v>
      </c>
      <c r="C62" s="61">
        <v>31011</v>
      </c>
      <c r="D62" s="74" t="s">
        <v>142</v>
      </c>
      <c r="E62" s="140" t="s">
        <v>196</v>
      </c>
      <c r="F62" s="144">
        <v>300</v>
      </c>
    </row>
    <row r="63" spans="1:6" ht="12.75">
      <c r="A63" s="143">
        <v>55</v>
      </c>
      <c r="B63" s="60">
        <v>43594</v>
      </c>
      <c r="C63" s="61">
        <v>31007</v>
      </c>
      <c r="D63" s="74" t="s">
        <v>142</v>
      </c>
      <c r="E63" s="140" t="s">
        <v>196</v>
      </c>
      <c r="F63" s="144">
        <v>300</v>
      </c>
    </row>
    <row r="64" spans="1:6" ht="26.25">
      <c r="A64" s="143">
        <v>56</v>
      </c>
      <c r="B64" s="60">
        <v>43594</v>
      </c>
      <c r="C64" s="61">
        <v>31008</v>
      </c>
      <c r="D64" s="75" t="s">
        <v>147</v>
      </c>
      <c r="E64" s="140" t="s">
        <v>197</v>
      </c>
      <c r="F64" s="144">
        <v>150</v>
      </c>
    </row>
    <row r="65" spans="1:6" ht="12.75">
      <c r="A65" s="143">
        <v>57</v>
      </c>
      <c r="B65" s="60">
        <v>43594</v>
      </c>
      <c r="C65" s="61">
        <v>30998</v>
      </c>
      <c r="D65" s="74" t="s">
        <v>142</v>
      </c>
      <c r="E65" s="140" t="s">
        <v>198</v>
      </c>
      <c r="F65" s="144">
        <v>300</v>
      </c>
    </row>
    <row r="66" spans="1:6" ht="26.25">
      <c r="A66" s="143">
        <v>58</v>
      </c>
      <c r="B66" s="60">
        <v>43594</v>
      </c>
      <c r="C66" s="61">
        <v>30988</v>
      </c>
      <c r="D66" s="74" t="s">
        <v>142</v>
      </c>
      <c r="E66" s="140" t="s">
        <v>199</v>
      </c>
      <c r="F66" s="144">
        <v>4910.12</v>
      </c>
    </row>
    <row r="67" spans="1:6" ht="12.75">
      <c r="A67" s="143">
        <v>59</v>
      </c>
      <c r="B67" s="60">
        <v>43594</v>
      </c>
      <c r="C67" s="61">
        <v>30995</v>
      </c>
      <c r="D67" s="74" t="s">
        <v>142</v>
      </c>
      <c r="E67" s="140" t="s">
        <v>200</v>
      </c>
      <c r="F67" s="144">
        <v>300</v>
      </c>
    </row>
    <row r="68" spans="1:6" ht="12.75">
      <c r="A68" s="143">
        <v>60</v>
      </c>
      <c r="B68" s="60">
        <v>43594</v>
      </c>
      <c r="C68" s="61">
        <v>30987</v>
      </c>
      <c r="D68" s="74" t="s">
        <v>142</v>
      </c>
      <c r="E68" s="140" t="s">
        <v>201</v>
      </c>
      <c r="F68" s="144">
        <v>5500</v>
      </c>
    </row>
    <row r="69" spans="1:6" ht="12.75">
      <c r="A69" s="143">
        <v>61</v>
      </c>
      <c r="B69" s="60">
        <v>43594</v>
      </c>
      <c r="C69" s="61">
        <v>31001</v>
      </c>
      <c r="D69" s="74" t="s">
        <v>142</v>
      </c>
      <c r="E69" s="140" t="s">
        <v>202</v>
      </c>
      <c r="F69" s="144">
        <v>2175</v>
      </c>
    </row>
    <row r="70" spans="1:6" ht="12.75">
      <c r="A70" s="143">
        <v>62</v>
      </c>
      <c r="B70" s="60">
        <v>43594</v>
      </c>
      <c r="C70" s="61">
        <v>30999</v>
      </c>
      <c r="D70" s="74" t="s">
        <v>142</v>
      </c>
      <c r="E70" s="140" t="s">
        <v>203</v>
      </c>
      <c r="F70" s="144">
        <v>300</v>
      </c>
    </row>
    <row r="71" spans="1:6" ht="26.25">
      <c r="A71" s="143">
        <v>63</v>
      </c>
      <c r="B71" s="60">
        <v>43594</v>
      </c>
      <c r="C71" s="61">
        <v>31010</v>
      </c>
      <c r="D71" s="75" t="s">
        <v>147</v>
      </c>
      <c r="E71" s="140" t="s">
        <v>204</v>
      </c>
      <c r="F71" s="144">
        <v>250</v>
      </c>
    </row>
    <row r="72" spans="1:6" ht="26.25">
      <c r="A72" s="143">
        <v>64</v>
      </c>
      <c r="B72" s="60">
        <v>43594</v>
      </c>
      <c r="C72" s="61">
        <v>3229</v>
      </c>
      <c r="D72" s="75" t="s">
        <v>144</v>
      </c>
      <c r="E72" s="140" t="s">
        <v>205</v>
      </c>
      <c r="F72" s="144">
        <v>594138.07</v>
      </c>
    </row>
    <row r="73" spans="1:6" ht="12.75">
      <c r="A73" s="143">
        <v>65</v>
      </c>
      <c r="B73" s="60">
        <v>43594</v>
      </c>
      <c r="C73" s="61">
        <v>30994</v>
      </c>
      <c r="D73" s="74" t="s">
        <v>142</v>
      </c>
      <c r="E73" s="140" t="s">
        <v>206</v>
      </c>
      <c r="F73" s="144">
        <v>300</v>
      </c>
    </row>
    <row r="74" spans="1:6" ht="12.75">
      <c r="A74" s="143">
        <v>66</v>
      </c>
      <c r="B74" s="60">
        <v>43594</v>
      </c>
      <c r="C74" s="61">
        <v>30993</v>
      </c>
      <c r="D74" s="74" t="s">
        <v>142</v>
      </c>
      <c r="E74" s="140" t="s">
        <v>207</v>
      </c>
      <c r="F74" s="144">
        <v>1190</v>
      </c>
    </row>
    <row r="75" spans="1:6" ht="12.75">
      <c r="A75" s="143">
        <v>67</v>
      </c>
      <c r="B75" s="60">
        <v>43594</v>
      </c>
      <c r="C75" s="61">
        <v>30992</v>
      </c>
      <c r="D75" s="74" t="s">
        <v>142</v>
      </c>
      <c r="E75" s="140" t="s">
        <v>208</v>
      </c>
      <c r="F75" s="144">
        <v>3404.35</v>
      </c>
    </row>
    <row r="76" spans="1:6" ht="12.75">
      <c r="A76" s="143">
        <v>68</v>
      </c>
      <c r="B76" s="60">
        <v>43594</v>
      </c>
      <c r="C76" s="61">
        <v>30991</v>
      </c>
      <c r="D76" s="74" t="s">
        <v>142</v>
      </c>
      <c r="E76" s="140" t="s">
        <v>209</v>
      </c>
      <c r="F76" s="144">
        <v>2000</v>
      </c>
    </row>
    <row r="77" spans="1:6" ht="12.75">
      <c r="A77" s="143">
        <v>69</v>
      </c>
      <c r="B77" s="60">
        <v>43594</v>
      </c>
      <c r="C77" s="61">
        <v>30990</v>
      </c>
      <c r="D77" s="74" t="s">
        <v>142</v>
      </c>
      <c r="E77" s="140" t="s">
        <v>210</v>
      </c>
      <c r="F77" s="144">
        <v>2500</v>
      </c>
    </row>
    <row r="78" spans="1:6" ht="26.25">
      <c r="A78" s="143">
        <v>70</v>
      </c>
      <c r="B78" s="60">
        <v>43594</v>
      </c>
      <c r="C78" s="61">
        <v>30989</v>
      </c>
      <c r="D78" s="75" t="s">
        <v>144</v>
      </c>
      <c r="E78" s="140" t="s">
        <v>211</v>
      </c>
      <c r="F78" s="144">
        <v>900</v>
      </c>
    </row>
    <row r="79" spans="1:6" ht="12.75">
      <c r="A79" s="143">
        <v>71</v>
      </c>
      <c r="B79" s="60">
        <v>43594</v>
      </c>
      <c r="C79" s="61">
        <v>31002</v>
      </c>
      <c r="D79" s="75" t="s">
        <v>147</v>
      </c>
      <c r="E79" s="140" t="s">
        <v>212</v>
      </c>
      <c r="F79" s="144">
        <v>200</v>
      </c>
    </row>
    <row r="80" spans="1:6" ht="26.25">
      <c r="A80" s="143">
        <v>72</v>
      </c>
      <c r="B80" s="60">
        <v>43594</v>
      </c>
      <c r="C80" s="61">
        <v>31006</v>
      </c>
      <c r="D80" s="75" t="s">
        <v>147</v>
      </c>
      <c r="E80" s="140" t="s">
        <v>213</v>
      </c>
      <c r="F80" s="144">
        <v>10</v>
      </c>
    </row>
    <row r="81" spans="1:6" ht="26.25">
      <c r="A81" s="143">
        <v>73</v>
      </c>
      <c r="B81" s="60">
        <v>43594</v>
      </c>
      <c r="C81" s="61">
        <v>31005</v>
      </c>
      <c r="D81" s="75" t="s">
        <v>147</v>
      </c>
      <c r="E81" s="140" t="s">
        <v>213</v>
      </c>
      <c r="F81" s="144">
        <v>55</v>
      </c>
    </row>
    <row r="82" spans="1:6" ht="12.75">
      <c r="A82" s="143">
        <v>74</v>
      </c>
      <c r="B82" s="60">
        <v>43594</v>
      </c>
      <c r="C82" s="61">
        <v>30997</v>
      </c>
      <c r="D82" s="74" t="s">
        <v>142</v>
      </c>
      <c r="E82" s="140" t="s">
        <v>214</v>
      </c>
      <c r="F82" s="144">
        <v>300</v>
      </c>
    </row>
    <row r="83" spans="1:6" ht="12.75">
      <c r="A83" s="143">
        <v>75</v>
      </c>
      <c r="B83" s="60">
        <v>43594</v>
      </c>
      <c r="C83" s="61">
        <v>30996</v>
      </c>
      <c r="D83" s="74" t="s">
        <v>142</v>
      </c>
      <c r="E83" s="140" t="s">
        <v>215</v>
      </c>
      <c r="F83" s="144">
        <v>300</v>
      </c>
    </row>
    <row r="84" spans="1:6" ht="12.75">
      <c r="A84" s="143">
        <v>76</v>
      </c>
      <c r="B84" s="60">
        <v>43594</v>
      </c>
      <c r="C84" s="61">
        <v>3665</v>
      </c>
      <c r="D84" s="75" t="s">
        <v>144</v>
      </c>
      <c r="E84" s="140" t="s">
        <v>216</v>
      </c>
      <c r="F84" s="144">
        <v>291343.1</v>
      </c>
    </row>
    <row r="85" spans="1:6" ht="12.75">
      <c r="A85" s="143">
        <v>77</v>
      </c>
      <c r="B85" s="60">
        <v>43594</v>
      </c>
      <c r="C85" s="61">
        <v>31012</v>
      </c>
      <c r="D85" s="75" t="s">
        <v>147</v>
      </c>
      <c r="E85" s="140" t="s">
        <v>217</v>
      </c>
      <c r="F85" s="144">
        <v>100</v>
      </c>
    </row>
    <row r="86" spans="1:6" ht="12.75">
      <c r="A86" s="143">
        <v>78</v>
      </c>
      <c r="B86" s="60">
        <v>43594</v>
      </c>
      <c r="C86" s="61">
        <v>31003</v>
      </c>
      <c r="D86" s="75" t="s">
        <v>147</v>
      </c>
      <c r="E86" s="140" t="s">
        <v>218</v>
      </c>
      <c r="F86" s="144">
        <v>50</v>
      </c>
    </row>
    <row r="87" spans="1:6" ht="12.75">
      <c r="A87" s="143">
        <v>79</v>
      </c>
      <c r="B87" s="60">
        <v>43594</v>
      </c>
      <c r="C87" s="61">
        <v>31009</v>
      </c>
      <c r="D87" s="74" t="s">
        <v>142</v>
      </c>
      <c r="E87" s="140" t="s">
        <v>196</v>
      </c>
      <c r="F87" s="144">
        <v>300</v>
      </c>
    </row>
    <row r="88" spans="1:6" ht="12.75">
      <c r="A88" s="143">
        <v>80</v>
      </c>
      <c r="B88" s="60">
        <v>43594</v>
      </c>
      <c r="C88" s="61">
        <v>31016</v>
      </c>
      <c r="D88" s="75" t="s">
        <v>144</v>
      </c>
      <c r="E88" s="140" t="s">
        <v>219</v>
      </c>
      <c r="F88" s="144">
        <v>4000</v>
      </c>
    </row>
    <row r="89" spans="1:6" ht="12.75">
      <c r="A89" s="143">
        <v>81</v>
      </c>
      <c r="B89" s="60">
        <v>43594</v>
      </c>
      <c r="C89" s="61">
        <v>31004</v>
      </c>
      <c r="D89" s="74" t="s">
        <v>142</v>
      </c>
      <c r="E89" s="139" t="s">
        <v>220</v>
      </c>
      <c r="F89" s="144">
        <v>1000</v>
      </c>
    </row>
    <row r="90" spans="1:6" ht="26.25">
      <c r="A90" s="148">
        <v>82</v>
      </c>
      <c r="B90" s="60">
        <v>43595</v>
      </c>
      <c r="C90" s="61">
        <v>3690</v>
      </c>
      <c r="D90" s="75" t="s">
        <v>144</v>
      </c>
      <c r="E90" s="140" t="s">
        <v>221</v>
      </c>
      <c r="F90" s="144">
        <v>281937.73</v>
      </c>
    </row>
    <row r="91" spans="1:6" ht="12.75">
      <c r="A91" s="148">
        <v>83</v>
      </c>
      <c r="B91" s="60">
        <v>43595</v>
      </c>
      <c r="C91" s="61"/>
      <c r="D91" s="74" t="s">
        <v>142</v>
      </c>
      <c r="E91" s="140" t="s">
        <v>222</v>
      </c>
      <c r="F91" s="144">
        <v>1674</v>
      </c>
    </row>
    <row r="92" spans="1:6" ht="12.75">
      <c r="A92" s="148">
        <v>84</v>
      </c>
      <c r="B92" s="77">
        <v>43591</v>
      </c>
      <c r="C92" s="78">
        <v>30948</v>
      </c>
      <c r="D92" s="79" t="s">
        <v>292</v>
      </c>
      <c r="E92" s="141" t="s">
        <v>293</v>
      </c>
      <c r="F92" s="149">
        <v>1000</v>
      </c>
    </row>
    <row r="93" spans="1:6" ht="12.75">
      <c r="A93" s="148">
        <v>85</v>
      </c>
      <c r="B93" s="77">
        <v>43591</v>
      </c>
      <c r="C93" s="78">
        <v>30949</v>
      </c>
      <c r="D93" s="79" t="s">
        <v>292</v>
      </c>
      <c r="E93" s="141" t="s">
        <v>294</v>
      </c>
      <c r="F93" s="149">
        <v>1500</v>
      </c>
    </row>
    <row r="94" spans="1:6" ht="12.75">
      <c r="A94" s="148">
        <v>86</v>
      </c>
      <c r="B94" s="77">
        <v>43591</v>
      </c>
      <c r="C94" s="78">
        <v>30963</v>
      </c>
      <c r="D94" s="79" t="s">
        <v>292</v>
      </c>
      <c r="E94" s="141" t="s">
        <v>295</v>
      </c>
      <c r="F94" s="149">
        <v>1600</v>
      </c>
    </row>
    <row r="95" spans="1:6" ht="12.75">
      <c r="A95" s="148">
        <v>87</v>
      </c>
      <c r="B95" s="77">
        <v>43591</v>
      </c>
      <c r="C95" s="78">
        <v>30947</v>
      </c>
      <c r="D95" s="79" t="s">
        <v>292</v>
      </c>
      <c r="E95" s="141" t="s">
        <v>296</v>
      </c>
      <c r="F95" s="149">
        <v>750</v>
      </c>
    </row>
    <row r="96" spans="1:6" ht="12.75">
      <c r="A96" s="148">
        <v>88</v>
      </c>
      <c r="B96" s="77">
        <v>43591</v>
      </c>
      <c r="C96" s="78">
        <v>30958</v>
      </c>
      <c r="D96" s="79" t="s">
        <v>292</v>
      </c>
      <c r="E96" s="141" t="s">
        <v>297</v>
      </c>
      <c r="F96" s="149">
        <v>1500</v>
      </c>
    </row>
    <row r="97" spans="1:6" ht="12.75">
      <c r="A97" s="148">
        <v>89</v>
      </c>
      <c r="B97" s="77">
        <v>43591</v>
      </c>
      <c r="C97" s="78">
        <v>30961</v>
      </c>
      <c r="D97" s="79" t="s">
        <v>292</v>
      </c>
      <c r="E97" s="141" t="s">
        <v>298</v>
      </c>
      <c r="F97" s="149">
        <v>4940</v>
      </c>
    </row>
    <row r="98" spans="1:6" ht="12.75">
      <c r="A98" s="148">
        <v>90</v>
      </c>
      <c r="B98" s="77">
        <v>43591</v>
      </c>
      <c r="C98" s="78">
        <v>30957</v>
      </c>
      <c r="D98" s="79" t="s">
        <v>292</v>
      </c>
      <c r="E98" s="141" t="s">
        <v>299</v>
      </c>
      <c r="F98" s="149">
        <v>3500</v>
      </c>
    </row>
    <row r="99" spans="1:6" ht="12.75">
      <c r="A99" s="148">
        <v>91</v>
      </c>
      <c r="B99" s="77">
        <v>43591</v>
      </c>
      <c r="C99" s="78">
        <v>30946</v>
      </c>
      <c r="D99" s="79" t="s">
        <v>292</v>
      </c>
      <c r="E99" s="141" t="s">
        <v>300</v>
      </c>
      <c r="F99" s="149">
        <v>1000</v>
      </c>
    </row>
    <row r="100" spans="1:6" ht="12.75">
      <c r="A100" s="148">
        <v>92</v>
      </c>
      <c r="B100" s="77">
        <v>43591</v>
      </c>
      <c r="C100" s="78">
        <v>30959</v>
      </c>
      <c r="D100" s="79" t="s">
        <v>292</v>
      </c>
      <c r="E100" s="141" t="s">
        <v>301</v>
      </c>
      <c r="F100" s="149">
        <v>600</v>
      </c>
    </row>
    <row r="101" spans="1:6" ht="13.5" thickBot="1">
      <c r="A101" s="148">
        <v>93</v>
      </c>
      <c r="B101" s="159">
        <v>43594</v>
      </c>
      <c r="C101" s="160">
        <v>31013</v>
      </c>
      <c r="D101" s="161" t="s">
        <v>292</v>
      </c>
      <c r="E101" s="162" t="s">
        <v>302</v>
      </c>
      <c r="F101" s="163">
        <v>1350</v>
      </c>
    </row>
    <row r="102" spans="1:6" ht="13.5" thickBot="1">
      <c r="A102" s="164" t="s">
        <v>7</v>
      </c>
      <c r="B102" s="165"/>
      <c r="C102" s="166"/>
      <c r="D102" s="167"/>
      <c r="E102" s="168"/>
      <c r="F102" s="169">
        <f>SUM(F9:F101)</f>
        <v>1412275.2399999998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21" sqref="D21"/>
    </sheetView>
  </sheetViews>
  <sheetFormatPr defaultColWidth="10.421875" defaultRowHeight="12.75"/>
  <cols>
    <col min="1" max="1" width="9.421875" style="124" customWidth="1"/>
    <col min="2" max="2" width="17.28125" style="124" customWidth="1"/>
    <col min="3" max="3" width="14.7109375" style="124" customWidth="1"/>
    <col min="4" max="4" width="24.7109375" style="124" customWidth="1"/>
    <col min="5" max="5" width="39.421875" style="124" customWidth="1"/>
    <col min="6" max="6" width="15.00390625" style="124" customWidth="1"/>
    <col min="7" max="16384" width="10.421875" style="124" customWidth="1"/>
  </cols>
  <sheetData>
    <row r="1" spans="1:6" ht="12.75">
      <c r="A1" s="8" t="s">
        <v>27</v>
      </c>
      <c r="B1" s="71"/>
      <c r="C1" s="6"/>
      <c r="D1" s="6"/>
      <c r="E1" s="71"/>
      <c r="F1" s="71"/>
    </row>
    <row r="2" spans="2:6" ht="12.75">
      <c r="B2" s="71"/>
      <c r="C2" s="71"/>
      <c r="D2" s="71"/>
      <c r="E2" s="71"/>
      <c r="F2" s="71"/>
    </row>
    <row r="3" spans="1:6" ht="12.75">
      <c r="A3" s="8" t="s">
        <v>28</v>
      </c>
      <c r="B3" s="6"/>
      <c r="C3" s="71"/>
      <c r="D3" s="6"/>
      <c r="E3" s="73"/>
      <c r="F3" s="71"/>
    </row>
    <row r="4" spans="1:6" ht="12.75">
      <c r="A4" s="8" t="s">
        <v>33</v>
      </c>
      <c r="B4" s="6"/>
      <c r="C4" s="71"/>
      <c r="D4" s="6"/>
      <c r="E4" s="71"/>
      <c r="F4" s="6"/>
    </row>
    <row r="5" spans="1:6" ht="12.75">
      <c r="A5" s="71"/>
      <c r="B5" s="6"/>
      <c r="C5" s="71"/>
      <c r="D5" s="71"/>
      <c r="E5" s="71"/>
      <c r="F5" s="71"/>
    </row>
    <row r="6" spans="1:6" ht="12.75">
      <c r="A6" s="71"/>
      <c r="B6" s="7"/>
      <c r="C6" s="21" t="s">
        <v>35</v>
      </c>
      <c r="D6" s="6" t="str">
        <f>personal!G6</f>
        <v>6-10 mai 2019</v>
      </c>
      <c r="E6" s="71"/>
      <c r="F6" s="71"/>
    </row>
    <row r="7" spans="1:6" ht="13.5" thickBot="1">
      <c r="A7" s="71"/>
      <c r="B7" s="71"/>
      <c r="C7" s="71"/>
      <c r="D7" s="71"/>
      <c r="E7" s="71"/>
      <c r="F7" s="71"/>
    </row>
    <row r="8" spans="1:6" ht="52.5">
      <c r="A8" s="33" t="s">
        <v>9</v>
      </c>
      <c r="B8" s="34" t="s">
        <v>10</v>
      </c>
      <c r="C8" s="35" t="s">
        <v>11</v>
      </c>
      <c r="D8" s="34" t="s">
        <v>30</v>
      </c>
      <c r="E8" s="34" t="s">
        <v>31</v>
      </c>
      <c r="F8" s="36" t="s">
        <v>32</v>
      </c>
    </row>
    <row r="9" spans="1:6" ht="12.75">
      <c r="A9" s="135">
        <v>1</v>
      </c>
      <c r="B9" s="77">
        <v>43591</v>
      </c>
      <c r="C9" s="125">
        <v>30926</v>
      </c>
      <c r="D9" s="125" t="s">
        <v>142</v>
      </c>
      <c r="E9" s="126" t="s">
        <v>303</v>
      </c>
      <c r="F9" s="136">
        <v>197945.49</v>
      </c>
    </row>
    <row r="10" spans="1:6" ht="12.75">
      <c r="A10" s="127"/>
      <c r="B10" s="128"/>
      <c r="C10" s="129"/>
      <c r="D10" s="129"/>
      <c r="E10" s="130"/>
      <c r="F10" s="131"/>
    </row>
    <row r="11" spans="1:6" ht="12.75">
      <c r="A11" s="127"/>
      <c r="B11" s="128"/>
      <c r="C11" s="129"/>
      <c r="D11" s="129"/>
      <c r="E11" s="130"/>
      <c r="F11" s="131"/>
    </row>
    <row r="12" spans="1:6" ht="12.75">
      <c r="A12" s="127"/>
      <c r="B12" s="128"/>
      <c r="C12" s="129"/>
      <c r="D12" s="129"/>
      <c r="E12" s="130"/>
      <c r="F12" s="131"/>
    </row>
    <row r="13" spans="1:6" ht="13.5" thickBot="1">
      <c r="A13" s="132" t="s">
        <v>7</v>
      </c>
      <c r="B13" s="133"/>
      <c r="C13" s="133"/>
      <c r="D13" s="133"/>
      <c r="E13" s="133"/>
      <c r="F13" s="134">
        <f>SUM(F9:F12)</f>
        <v>197945.49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2019-05-14T06:59:52Z</cp:lastPrinted>
  <dcterms:created xsi:type="dcterms:W3CDTF">2016-01-19T13:06:09Z</dcterms:created>
  <dcterms:modified xsi:type="dcterms:W3CDTF">2019-05-14T07:01:07Z</dcterms:modified>
  <cp:category/>
  <cp:version/>
  <cp:contentType/>
  <cp:contentStatus/>
</cp:coreProperties>
</file>