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5"/>
  </bookViews>
  <sheets>
    <sheet name="personal" sheetId="1" r:id="rId1"/>
    <sheet name="materiale" sheetId="2" r:id="rId2"/>
    <sheet name="transferuri instit.publice" sheetId="3" r:id="rId3"/>
    <sheet name="proiecte 56" sheetId="4" r:id="rId4"/>
    <sheet name="juridice" sheetId="5" r:id="rId5"/>
    <sheet name="despagubiri" sheetId="6" r:id="rId6"/>
  </sheets>
  <definedNames>
    <definedName name="_xlnm.Print_Area" localSheetId="0">'personal'!$C$1:$G$64</definedName>
  </definedNames>
  <calcPr fullCalcOnLoad="1"/>
</workbook>
</file>

<file path=xl/sharedStrings.xml><?xml version="1.0" encoding="utf-8"?>
<sst xmlns="http://schemas.openxmlformats.org/spreadsheetml/2006/main" count="402" uniqueCount="181">
  <si>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</si>
  <si>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</si>
  <si>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</si>
  <si>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</si>
  <si>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</si>
  <si>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</si>
  <si>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</si>
  <si>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</si>
  <si>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</si>
  <si>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</si>
  <si>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</si>
  <si>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</si>
  <si>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</si>
  <si>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</si>
  <si>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</si>
  <si>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 xml:space="preserve">total plati </t>
  </si>
  <si>
    <t>MINISTERUL FINANŢELOR PUBLICE</t>
  </si>
  <si>
    <t>CAPITOLUL 51.01 "AUTORITĂŢI PUBLICE ŞI ACŢIUNI EXTERNE"</t>
  </si>
  <si>
    <t>TITLUL 51 "TRANSFERURI ÎNTRE UNITĂŢI ALE ADMINISTRAŢIEI PUBLICE"</t>
  </si>
  <si>
    <t>Data</t>
  </si>
  <si>
    <t>Document</t>
  </si>
  <si>
    <t>Explicaţii</t>
  </si>
  <si>
    <t>Furnizor/Beneficiar sumă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</si>
  <si>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</si>
  <si>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</si>
  <si>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</si>
  <si>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</si>
  <si>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</si>
  <si>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</si>
  <si>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</si>
  <si>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</si>
  <si>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</si>
  <si>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</si>
  <si>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</si>
  <si>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</si>
  <si>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</si>
  <si>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PERSOANA FIZICA</t>
  </si>
  <si>
    <t>despagubire CEDO</t>
  </si>
  <si>
    <t>PERSOANA JURIDICA</t>
  </si>
  <si>
    <t>poprire DE 11/2018</t>
  </si>
  <si>
    <t>despagubire dosar 13757/63/2010</t>
  </si>
  <si>
    <t>poprire DE 109/2018</t>
  </si>
  <si>
    <t>BIROU EXPERTIZE</t>
  </si>
  <si>
    <t>onorariu expert dosar 2632/284/2016</t>
  </si>
  <si>
    <t>onorariu expert dosar 31671/300/2016</t>
  </si>
  <si>
    <t>onorariu expert dosar 3545/225/2017</t>
  </si>
  <si>
    <t>onorariu expert dosar 14097/318/2017</t>
  </si>
  <si>
    <t>onorariu expert dosar 1112/296/2017</t>
  </si>
  <si>
    <t>onorariu expert dosar 6581/320/2017</t>
  </si>
  <si>
    <t>onorariu expert dosar 4973/101/2016</t>
  </si>
  <si>
    <t>onorariu expert dosar 2567/2/2017</t>
  </si>
  <si>
    <t>onorariu expert dosar 95/1259/2013/a9</t>
  </si>
  <si>
    <t>onorariu expert dosar 1226/206/2017</t>
  </si>
  <si>
    <t>Clasificatie bugetara</t>
  </si>
  <si>
    <t>Subtotal 10.01.01</t>
  </si>
  <si>
    <t>10.01.01</t>
  </si>
  <si>
    <t>martie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</si>
  <si>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</si>
  <si>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</si>
  <si>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</si>
  <si>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</si>
  <si>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</si>
  <si>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</si>
  <si>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</si>
  <si>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</si>
  <si>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</si>
  <si>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</si>
  <si>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</si>
  <si>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</si>
  <si>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</si>
  <si>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</si>
  <si>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</si>
  <si>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</si>
  <si>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</si>
  <si>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</si>
  <si>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</si>
  <si>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</si>
  <si>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</si>
  <si>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</si>
  <si>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</si>
  <si>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</si>
  <si>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</si>
  <si>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</si>
  <si>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</si>
  <si>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</si>
  <si>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</si>
  <si>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</si>
  <si>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</si>
  <si>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</si>
  <si>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Subtotal 10.03.07</t>
  </si>
  <si>
    <t>„10.03.07”</t>
  </si>
  <si>
    <t>Total 10.03.07</t>
  </si>
  <si>
    <t>OP 2115</t>
  </si>
  <si>
    <t>REINTREGIRE CH PERSONAL  - PROIECT SEE 1580 UCAAPI - 56.27.02</t>
  </si>
  <si>
    <t>SALARIATI MFP</t>
  </si>
  <si>
    <t>NC 58</t>
  </si>
  <si>
    <t>CH DEPLASARE IASI - PROIECT SEE 1580 UCAAPI - 56.27.02</t>
  </si>
  <si>
    <t>16-23 martie 2018</t>
  </si>
  <si>
    <t>16,03,2018</t>
  </si>
  <si>
    <t>ASPAAS</t>
  </si>
  <si>
    <t>TRANSFERURI INTRE UNITATI ALE ADMINISTRATIEI PUBLICE</t>
  </si>
  <si>
    <t>CH.JUD.CF.HOTARARE CEDO</t>
  </si>
  <si>
    <t>20,03,2018</t>
  </si>
  <si>
    <t>cheltuieli judiciare dosar D 9232/306/2015</t>
  </si>
  <si>
    <t>cheltuieli judiciare dosar D 7592/197/2015</t>
  </si>
  <si>
    <t>cheltuieli executare dosar D 3841/325/2015 DE 16/2015</t>
  </si>
  <si>
    <t>cheltuieli judiciare dosar D 10521/196/2014 DE 72/2017</t>
  </si>
  <si>
    <t>cheltuieli judiciare dosar D 258/40/2016</t>
  </si>
  <si>
    <t>cheltuieli judiciare dosar D 5944/118/2016</t>
  </si>
  <si>
    <t>onorariu avocat  CNSC 279/C9/139/31.01.2018</t>
  </si>
  <si>
    <t>cheltuieli judiciare si executare dosar D 2711/95/2011 DE 11/2016</t>
  </si>
  <si>
    <t>cheltuieli judiciare dosar D 32096/197/2016</t>
  </si>
  <si>
    <t>cheltuieli judiciare dosar D 3558/87/2015 D2847/2/2017</t>
  </si>
  <si>
    <t>21,03,2018</t>
  </si>
  <si>
    <t>cheltuieli fotocopiere dosar D 5955/306/2017 DE 1169/2016</t>
  </si>
  <si>
    <t>cheltuieli judiciare dosar D 21716/212/2015 DE 97/2017</t>
  </si>
  <si>
    <t>cheltuieli executare dosar D 4994/325/2015 DE 24/2015</t>
  </si>
  <si>
    <t>cheltuieli executare dosar D 1402/325/2015 DE 1765/ex/2014</t>
  </si>
  <si>
    <t>cheltuieli judiciare dosar D 2893/111/2015</t>
  </si>
  <si>
    <t>cheltuieli judiciare dosar D 4672/117/2014</t>
  </si>
  <si>
    <t>cheltuieli judiciare dosar D 2454/108/2015</t>
  </si>
  <si>
    <t>cheltuieli executare dosar D 2071/115/2008 DE 1121/2012</t>
  </si>
  <si>
    <t>cheltuieli judiciare dosar D 1777/117/2016</t>
  </si>
  <si>
    <t>cheltuieli judiciare dosar D 5153/302/2011 DE 232/2014</t>
  </si>
  <si>
    <t>onorariu curator dosar D 30917/3/2016/a1</t>
  </si>
  <si>
    <t>cheltuieli judiciare dosar D15290/325/2016</t>
  </si>
  <si>
    <t>cheltuieli judiciare dosar D 5840/30/2016</t>
  </si>
  <si>
    <t>cheltuieli judiciare dosar D 1768/83/2014</t>
  </si>
  <si>
    <t>cheltuieli judiciare dosar D 6507/30/2016</t>
  </si>
  <si>
    <t>cheltuieli judiciare dosar D 312/103/2017</t>
  </si>
  <si>
    <t>cheltuieli executare dosar D 16523/325/2015 DE 212/2015</t>
  </si>
  <si>
    <t>onorariu curator dosar D 19731/318/2017</t>
  </si>
  <si>
    <t>BUGET DE STAT</t>
  </si>
  <si>
    <t>cheltuieli judiciare dosar D 5449/P/2014</t>
  </si>
  <si>
    <t>cheltuieli judiciare dosar D 740/P/2015</t>
  </si>
  <si>
    <t>cheltuieli judiciare dosar D 2182/P/2016</t>
  </si>
  <si>
    <t>cheltuieli judiciare dosar D 307/II-2/2017 276/P/2011 D 44240/3/2017</t>
  </si>
  <si>
    <t>cheltuieli judiciare dosar D 246/P/2014 D 2088/316/2017</t>
  </si>
  <si>
    <t>cheltuieli judiciare dosar D 41628/3/2017</t>
  </si>
  <si>
    <t>cheltuieli judiciare dosar D 8362/109/2017 D 521/P/2017</t>
  </si>
  <si>
    <t>cheltuieli judiciare dosar D 5593/63/2015</t>
  </si>
  <si>
    <t>cheltuieli judiciare dosar D 295/II-2/2017 D 44215/3/2017</t>
  </si>
  <si>
    <t>cheltuieli judiciare dosar D 25/P/2017</t>
  </si>
  <si>
    <t>cheltuieli judiciare dosar D 121/II-2/2017 D 11454/94/2017</t>
  </si>
  <si>
    <t>cheltuieli judiciare dosar D 3661/108/2017</t>
  </si>
  <si>
    <t>cheltuieli judiciare dosar D 41305/3/2017 D 810/P/2016</t>
  </si>
  <si>
    <t>cheltuieli judiciare dosar D 4588/111/CA/2016</t>
  </si>
  <si>
    <t>cheltuieli judiciare dosar D 4001/105/2016</t>
  </si>
  <si>
    <t>cheltuieli judiciare dosar D 10152/296/2016</t>
  </si>
  <si>
    <t>cheltuieli judiciare dosar D 3980/85/2016</t>
  </si>
  <si>
    <t>cheltuieli judiciare dosar D 4330/205/2016</t>
  </si>
  <si>
    <t>cheltuieli judiciare dosar D 1636/280/2014</t>
  </si>
  <si>
    <t>cheltuieli judiciare dosar D 224/62/2017</t>
  </si>
  <si>
    <t>cheltuieli judiciare dosar D 5888/94/2015</t>
  </si>
  <si>
    <t>cheltuieli judiciare si exec dosar D 9351/94/2018 DE 1823/2017</t>
  </si>
  <si>
    <t>cheltuieli judiciare dosar D 2449/98/2016</t>
  </si>
  <si>
    <t>cheltuieli judiciare dosar D 5839/30/2016</t>
  </si>
  <si>
    <t>chetuieli judiciare dosar D 175/64/2013</t>
  </si>
  <si>
    <t>cheltuieli judiciare dosar D 12329/301/2016 DE 272/2017</t>
  </si>
  <si>
    <t>cheltuieli judiciare dosar D 406/97/2012</t>
  </si>
  <si>
    <t>cheltuilei judiciare dosar D 10312/318/2017</t>
  </si>
  <si>
    <t>cheltuieli judiciare dosar D 86936/299/2015</t>
  </si>
  <si>
    <t>cheltuieli judiciare dosar D 1658/108/2015</t>
  </si>
  <si>
    <t>cheltuieli judiciare dosar D 3324/320/2017</t>
  </si>
  <si>
    <t>26,03,2018</t>
  </si>
  <si>
    <t>best point star</t>
  </si>
  <si>
    <t>harrtie igienica</t>
  </si>
  <si>
    <t>anaf</t>
  </si>
  <si>
    <t>apa rece</t>
  </si>
  <si>
    <t>salubritate</t>
  </si>
  <si>
    <t>bs</t>
  </si>
  <si>
    <t>tva unctad</t>
  </si>
  <si>
    <t>varcom business</t>
  </si>
  <si>
    <t>obiecte sanitare</t>
  </si>
  <si>
    <t>penalitati obiecte sanitare</t>
  </si>
  <si>
    <t>travel time</t>
  </si>
  <si>
    <t>bilet avion</t>
  </si>
  <si>
    <t>fiatest</t>
  </si>
  <si>
    <t>cursuri profesionale</t>
  </si>
  <si>
    <t>chirie pubele</t>
  </si>
  <si>
    <t>tmau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</si>
</sst>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dd/mm/yy"/>
    <numFmt numFmtId="170" formatCode="[$-418]d&quot;.&quot;m&quot;.&quot;yy&quot; &quot;hh&quot;:&quot;mm"/>
    <numFmt numFmtId="171" formatCode="d&quot;.&quot;m&quot;.&quot;yy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57" applyNumberFormat="1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19" fillId="0" borderId="10" xfId="0" applyFont="1" applyFill="1" applyBorder="1" applyAlignment="1">
      <alignment/>
    </xf>
    <xf numFmtId="164" fontId="19" fillId="0" borderId="15" xfId="0" applyNumberFormat="1" applyFont="1" applyBorder="1" applyAlignment="1">
      <alignment/>
    </xf>
    <xf numFmtId="0" fontId="14" fillId="0" borderId="16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166" fontId="14" fillId="0" borderId="17" xfId="57" applyNumberFormat="1" applyFont="1" applyBorder="1" applyAlignment="1">
      <alignment horizontal="center"/>
      <protection/>
    </xf>
    <xf numFmtId="4" fontId="14" fillId="0" borderId="18" xfId="57" applyNumberFormat="1" applyFont="1" applyBorder="1" applyAlignment="1">
      <alignment horizontal="center"/>
      <protection/>
    </xf>
    <xf numFmtId="0" fontId="14" fillId="0" borderId="14" xfId="57" applyFont="1" applyBorder="1" applyAlignment="1">
      <alignment horizontal="center"/>
      <protection/>
    </xf>
    <xf numFmtId="0" fontId="14" fillId="0" borderId="10" xfId="57" applyFont="1" applyBorder="1">
      <alignment/>
      <protection/>
    </xf>
    <xf numFmtId="4" fontId="14" fillId="0" borderId="15" xfId="57" applyNumberFormat="1" applyFont="1" applyBorder="1">
      <alignment/>
      <protection/>
    </xf>
    <xf numFmtId="0" fontId="14" fillId="0" borderId="16" xfId="0" applyFont="1" applyBorder="1" applyAlignment="1">
      <alignment horizontal="left"/>
    </xf>
    <xf numFmtId="0" fontId="14" fillId="0" borderId="16" xfId="0" applyFont="1" applyBorder="1" applyAlignment="1">
      <alignment horizontal="left" wrapText="1"/>
    </xf>
    <xf numFmtId="14" fontId="14" fillId="0" borderId="17" xfId="0" applyNumberFormat="1" applyFont="1" applyBorder="1" applyAlignment="1">
      <alignment horizontal="left"/>
    </xf>
    <xf numFmtId="4" fontId="14" fillId="0" borderId="18" xfId="0" applyNumberFormat="1" applyFont="1" applyBorder="1" applyAlignment="1">
      <alignment/>
    </xf>
    <xf numFmtId="0" fontId="19" fillId="0" borderId="11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59" applyFont="1" applyBorder="1" applyAlignment="1">
      <alignment horizontal="center" vertical="center"/>
      <protection/>
    </xf>
    <xf numFmtId="0" fontId="19" fillId="0" borderId="13" xfId="60" applyFont="1" applyBorder="1" applyAlignment="1">
      <alignment horizontal="center" vertical="center"/>
      <protection/>
    </xf>
    <xf numFmtId="0" fontId="24" fillId="0" borderId="19" xfId="59" applyFont="1" applyFill="1" applyBorder="1" applyAlignment="1">
      <alignment horizontal="center"/>
      <protection/>
    </xf>
    <xf numFmtId="167" fontId="24" fillId="0" borderId="19" xfId="59" applyNumberFormat="1" applyFont="1" applyFill="1" applyBorder="1" applyAlignment="1">
      <alignment horizontal="center"/>
      <protection/>
    </xf>
    <xf numFmtId="0" fontId="24" fillId="0" borderId="19" xfId="0" applyFont="1" applyBorder="1" applyAlignment="1">
      <alignment/>
    </xf>
    <xf numFmtId="0" fontId="0" fillId="0" borderId="19" xfId="0" applyBorder="1" applyAlignment="1">
      <alignment/>
    </xf>
    <xf numFmtId="0" fontId="19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168" fontId="0" fillId="0" borderId="20" xfId="0" applyNumberFormat="1" applyFont="1" applyBorder="1" applyAlignment="1">
      <alignment horizontal="right"/>
    </xf>
    <xf numFmtId="14" fontId="19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168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168" fontId="0" fillId="0" borderId="21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168" fontId="0" fillId="0" borderId="23" xfId="0" applyNumberFormat="1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3" xfId="0" applyFont="1" applyBorder="1" applyAlignment="1">
      <alignment/>
    </xf>
    <xf numFmtId="0" fontId="0" fillId="0" borderId="25" xfId="0" applyFont="1" applyBorder="1" applyAlignment="1">
      <alignment/>
    </xf>
    <xf numFmtId="168" fontId="0" fillId="0" borderId="2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4" fontId="0" fillId="0" borderId="26" xfId="0" applyNumberFormat="1" applyBorder="1" applyAlignment="1">
      <alignment/>
    </xf>
    <xf numFmtId="0" fontId="19" fillId="0" borderId="27" xfId="0" applyFont="1" applyBorder="1" applyAlignment="1">
      <alignment/>
    </xf>
    <xf numFmtId="168" fontId="0" fillId="0" borderId="28" xfId="0" applyNumberFormat="1" applyFont="1" applyBorder="1" applyAlignment="1">
      <alignment/>
    </xf>
    <xf numFmtId="0" fontId="0" fillId="0" borderId="29" xfId="0" applyFont="1" applyFill="1" applyBorder="1" applyAlignment="1">
      <alignment/>
    </xf>
    <xf numFmtId="3" fontId="0" fillId="0" borderId="21" xfId="0" applyNumberFormat="1" applyFont="1" applyBorder="1" applyAlignment="1">
      <alignment/>
    </xf>
    <xf numFmtId="0" fontId="19" fillId="0" borderId="25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168" fontId="0" fillId="0" borderId="31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14" fontId="19" fillId="0" borderId="25" xfId="0" applyNumberFormat="1" applyFont="1" applyBorder="1" applyAlignment="1">
      <alignment horizontal="left"/>
    </xf>
    <xf numFmtId="14" fontId="14" fillId="0" borderId="20" xfId="0" applyNumberFormat="1" applyFont="1" applyBorder="1" applyAlignment="1">
      <alignment horizontal="center"/>
    </xf>
    <xf numFmtId="0" fontId="25" fillId="0" borderId="16" xfId="0" applyNumberFormat="1" applyFont="1" applyBorder="1" applyAlignment="1">
      <alignment vertical="center" wrapText="1"/>
    </xf>
    <xf numFmtId="0" fontId="14" fillId="0" borderId="20" xfId="0" applyFont="1" applyBorder="1" applyAlignment="1">
      <alignment horizontal="center" wrapText="1"/>
    </xf>
    <xf numFmtId="14" fontId="14" fillId="0" borderId="32" xfId="0" applyNumberFormat="1" applyFont="1" applyBorder="1" applyAlignment="1">
      <alignment horizontal="center"/>
    </xf>
    <xf numFmtId="4" fontId="14" fillId="0" borderId="33" xfId="0" applyNumberFormat="1" applyFont="1" applyBorder="1" applyAlignment="1">
      <alignment/>
    </xf>
    <xf numFmtId="4" fontId="14" fillId="0" borderId="34" xfId="0" applyNumberFormat="1" applyFont="1" applyBorder="1" applyAlignment="1">
      <alignment/>
    </xf>
    <xf numFmtId="0" fontId="20" fillId="0" borderId="14" xfId="57" applyFont="1" applyBorder="1" applyAlignment="1">
      <alignment horizontal="center"/>
      <protection/>
    </xf>
    <xf numFmtId="0" fontId="20" fillId="0" borderId="10" xfId="57" applyFont="1" applyBorder="1">
      <alignment/>
      <protection/>
    </xf>
    <xf numFmtId="4" fontId="20" fillId="0" borderId="15" xfId="57" applyNumberFormat="1" applyFont="1" applyBorder="1">
      <alignment/>
      <protection/>
    </xf>
    <xf numFmtId="0" fontId="20" fillId="0" borderId="0" xfId="57" applyFont="1">
      <alignment/>
      <protection/>
    </xf>
    <xf numFmtId="0" fontId="25" fillId="0" borderId="19" xfId="57" applyFont="1" applyFill="1" applyBorder="1" applyAlignment="1">
      <alignment horizontal="left"/>
      <protection/>
    </xf>
    <xf numFmtId="0" fontId="25" fillId="0" borderId="19" xfId="57" applyFont="1" applyFill="1" applyBorder="1" applyAlignment="1">
      <alignment horizontal="left" wrapText="1"/>
      <protection/>
    </xf>
    <xf numFmtId="0" fontId="25" fillId="0" borderId="19" xfId="57" applyFont="1" applyFill="1" applyBorder="1" applyAlignment="1">
      <alignment horizontal="center" wrapText="1"/>
      <protection/>
    </xf>
    <xf numFmtId="170" fontId="25" fillId="0" borderId="35" xfId="57" applyNumberFormat="1" applyFont="1" applyFill="1" applyBorder="1" applyAlignment="1">
      <alignment horizontal="left"/>
      <protection/>
    </xf>
    <xf numFmtId="4" fontId="25" fillId="0" borderId="36" xfId="57" applyNumberFormat="1" applyFont="1" applyFill="1" applyBorder="1" applyAlignment="1">
      <alignment horizontal="right"/>
      <protection/>
    </xf>
    <xf numFmtId="0" fontId="0" fillId="0" borderId="0" xfId="62" applyFont="1">
      <alignment/>
      <protection/>
    </xf>
    <xf numFmtId="0" fontId="0" fillId="0" borderId="0" xfId="62" applyFont="1" applyAlignment="1">
      <alignment wrapText="1"/>
      <protection/>
    </xf>
    <xf numFmtId="0" fontId="0" fillId="0" borderId="0" xfId="59" applyFont="1">
      <alignment/>
      <protection/>
    </xf>
    <xf numFmtId="0" fontId="0" fillId="0" borderId="0" xfId="62" applyFont="1" applyBorder="1" applyAlignment="1">
      <alignment wrapText="1"/>
      <protection/>
    </xf>
    <xf numFmtId="0" fontId="0" fillId="0" borderId="0" xfId="0" applyFont="1" applyAlignment="1">
      <alignment/>
    </xf>
    <xf numFmtId="0" fontId="0" fillId="0" borderId="0" xfId="59" applyFont="1" applyAlignment="1">
      <alignment wrapText="1"/>
      <protection/>
    </xf>
    <xf numFmtId="167" fontId="25" fillId="0" borderId="16" xfId="59" applyNumberFormat="1" applyFont="1" applyFill="1" applyBorder="1" applyAlignment="1">
      <alignment horizontal="center"/>
      <protection/>
    </xf>
    <xf numFmtId="0" fontId="25" fillId="0" borderId="16" xfId="59" applyFont="1" applyFill="1" applyBorder="1" applyAlignment="1">
      <alignment horizontal="center"/>
      <protection/>
    </xf>
    <xf numFmtId="0" fontId="25" fillId="0" borderId="16" xfId="0" applyFont="1" applyBorder="1" applyAlignment="1">
      <alignment horizontal="center"/>
    </xf>
    <xf numFmtId="0" fontId="25" fillId="0" borderId="16" xfId="0" applyFont="1" applyBorder="1" applyAlignment="1">
      <alignment horizontal="justify" wrapText="1"/>
    </xf>
    <xf numFmtId="171" fontId="26" fillId="0" borderId="16" xfId="59" applyNumberFormat="1" applyFont="1" applyFill="1" applyBorder="1" applyAlignment="1">
      <alignment horizontal="center"/>
      <protection/>
    </xf>
    <xf numFmtId="0" fontId="26" fillId="0" borderId="16" xfId="59" applyFont="1" applyFill="1" applyBorder="1" applyAlignment="1">
      <alignment horizontal="center"/>
      <protection/>
    </xf>
    <xf numFmtId="0" fontId="26" fillId="0" borderId="16" xfId="0" applyFont="1" applyBorder="1" applyAlignment="1">
      <alignment wrapText="1"/>
    </xf>
    <xf numFmtId="0" fontId="25" fillId="0" borderId="17" xfId="62" applyFont="1" applyFill="1" applyBorder="1" applyAlignment="1">
      <alignment horizontal="center" vertical="center"/>
      <protection/>
    </xf>
    <xf numFmtId="4" fontId="25" fillId="0" borderId="18" xfId="0" applyNumberFormat="1" applyFont="1" applyBorder="1" applyAlignment="1">
      <alignment/>
    </xf>
    <xf numFmtId="4" fontId="26" fillId="0" borderId="18" xfId="59" applyNumberFormat="1" applyFont="1" applyFill="1" applyBorder="1" applyAlignment="1">
      <alignment horizontal="right" wrapText="1"/>
      <protection/>
    </xf>
    <xf numFmtId="4" fontId="26" fillId="0" borderId="18" xfId="59" applyNumberFormat="1" applyFont="1" applyFill="1" applyBorder="1" applyAlignment="1">
      <alignment horizontal="right"/>
      <protection/>
    </xf>
    <xf numFmtId="0" fontId="19" fillId="0" borderId="14" xfId="59" applyFont="1" applyBorder="1">
      <alignment/>
      <protection/>
    </xf>
    <xf numFmtId="171" fontId="27" fillId="0" borderId="10" xfId="59" applyNumberFormat="1" applyFont="1" applyFill="1" applyBorder="1" applyAlignment="1">
      <alignment horizontal="center"/>
      <protection/>
    </xf>
    <xf numFmtId="0" fontId="27" fillId="0" borderId="10" xfId="59" applyFont="1" applyFill="1" applyBorder="1" applyAlignment="1">
      <alignment/>
      <protection/>
    </xf>
    <xf numFmtId="0" fontId="27" fillId="0" borderId="10" xfId="59" applyFont="1" applyFill="1" applyBorder="1" applyAlignment="1">
      <alignment horizontal="center"/>
      <protection/>
    </xf>
    <xf numFmtId="0" fontId="19" fillId="0" borderId="10" xfId="0" applyFont="1" applyBorder="1" applyAlignment="1">
      <alignment wrapText="1"/>
    </xf>
    <xf numFmtId="4" fontId="27" fillId="0" borderId="15" xfId="59" applyNumberFormat="1" applyFont="1" applyFill="1" applyBorder="1" applyAlignment="1">
      <alignment horizontal="right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37" xfId="0" applyBorder="1" applyAlignment="1">
      <alignment/>
    </xf>
    <xf numFmtId="14" fontId="0" fillId="0" borderId="38" xfId="0" applyNumberFormat="1" applyFont="1" applyBorder="1" applyAlignment="1">
      <alignment/>
    </xf>
    <xf numFmtId="0" fontId="0" fillId="0" borderId="39" xfId="0" applyBorder="1" applyAlignment="1">
      <alignment/>
    </xf>
    <xf numFmtId="164" fontId="0" fillId="0" borderId="40" xfId="42" applyFont="1" applyFill="1" applyBorder="1" applyAlignment="1" applyProtection="1">
      <alignment/>
      <protection/>
    </xf>
    <xf numFmtId="0" fontId="0" fillId="0" borderId="41" xfId="0" applyBorder="1" applyAlignment="1">
      <alignment/>
    </xf>
    <xf numFmtId="14" fontId="0" fillId="0" borderId="20" xfId="0" applyNumberFormat="1" applyFont="1" applyBorder="1" applyAlignment="1">
      <alignment/>
    </xf>
    <xf numFmtId="0" fontId="0" fillId="0" borderId="20" xfId="0" applyBorder="1" applyAlignment="1">
      <alignment/>
    </xf>
    <xf numFmtId="164" fontId="0" fillId="0" borderId="42" xfId="42" applyFont="1" applyFill="1" applyBorder="1" applyAlignment="1" applyProtection="1">
      <alignment horizontal="left"/>
      <protection/>
    </xf>
    <xf numFmtId="164" fontId="0" fillId="0" borderId="42" xfId="42" applyFont="1" applyFill="1" applyBorder="1" applyAlignment="1" applyProtection="1">
      <alignment/>
      <protection/>
    </xf>
    <xf numFmtId="0" fontId="24" fillId="0" borderId="35" xfId="59" applyFont="1" applyFill="1" applyBorder="1" applyAlignment="1">
      <alignment horizontal="center"/>
      <protection/>
    </xf>
    <xf numFmtId="4" fontId="0" fillId="0" borderId="36" xfId="0" applyNumberFormat="1" applyBorder="1" applyAlignment="1">
      <alignment/>
    </xf>
    <xf numFmtId="0" fontId="28" fillId="0" borderId="43" xfId="61" applyFont="1" applyFill="1" applyBorder="1" applyAlignment="1">
      <alignment/>
      <protection/>
    </xf>
    <xf numFmtId="0" fontId="25" fillId="0" borderId="44" xfId="61" applyFont="1" applyFill="1" applyBorder="1" applyAlignment="1">
      <alignment/>
      <protection/>
    </xf>
    <xf numFmtId="0" fontId="24" fillId="0" borderId="44" xfId="0" applyFont="1" applyBorder="1" applyAlignment="1">
      <alignment/>
    </xf>
    <xf numFmtId="4" fontId="28" fillId="0" borderId="45" xfId="61" applyNumberFormat="1" applyFont="1" applyFill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4"/>
  <sheetViews>
    <sheetView zoomScalePageLayoutView="0" workbookViewId="0" topLeftCell="C1">
      <selection activeCell="K29" sqref="K29"/>
    </sheetView>
  </sheetViews>
  <sheetFormatPr defaultColWidth="9.140625" defaultRowHeight="12.75"/>
  <cols>
    <col min="1" max="2" width="0" style="0" hidden="1" customWidth="1"/>
    <col min="3" max="3" width="20.140625" style="0" customWidth="1"/>
    <col min="4" max="4" width="11.28125" style="0" customWidth="1"/>
    <col min="5" max="5" width="8.28125" style="0" customWidth="1"/>
    <col min="6" max="6" width="15.281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3" t="s">
        <v>35</v>
      </c>
      <c r="G6" s="1" t="s">
        <v>97</v>
      </c>
      <c r="H6" s="2"/>
    </row>
    <row r="7" spans="4:6" ht="12.75">
      <c r="D7" s="1"/>
      <c r="E7" s="1"/>
      <c r="F7" s="1"/>
    </row>
    <row r="8" spans="3:7" ht="12.75">
      <c r="C8" s="56" t="s">
        <v>53</v>
      </c>
      <c r="D8" s="56" t="s">
        <v>3</v>
      </c>
      <c r="E8" s="56" t="s">
        <v>4</v>
      </c>
      <c r="F8" s="56" t="s">
        <v>5</v>
      </c>
      <c r="G8" s="56" t="s">
        <v>6</v>
      </c>
    </row>
    <row r="9" spans="3:7" ht="12.75">
      <c r="C9" s="57" t="s">
        <v>54</v>
      </c>
      <c r="D9" s="56"/>
      <c r="E9" s="56"/>
      <c r="F9" s="58">
        <v>33575219</v>
      </c>
      <c r="G9" s="56"/>
    </row>
    <row r="10" spans="3:7" ht="12.75">
      <c r="C10" s="59" t="s">
        <v>55</v>
      </c>
      <c r="D10" s="60" t="s">
        <v>56</v>
      </c>
      <c r="E10" s="55"/>
      <c r="F10" s="61">
        <f>-93245</f>
        <v>-93245</v>
      </c>
      <c r="G10" s="55"/>
    </row>
    <row r="11" spans="3:7" ht="12.75">
      <c r="C11" s="59"/>
      <c r="D11" s="60"/>
      <c r="E11" s="55">
        <v>20</v>
      </c>
      <c r="F11" s="61">
        <f>-93245</f>
        <v>-93245</v>
      </c>
      <c r="G11" s="55"/>
    </row>
    <row r="12" spans="3:7" ht="12.75">
      <c r="C12" s="59"/>
      <c r="D12" s="60"/>
      <c r="E12" s="55">
        <v>22</v>
      </c>
      <c r="F12" s="61">
        <f>-3431</f>
        <v>-3431</v>
      </c>
      <c r="G12" s="55"/>
    </row>
    <row r="13" spans="3:7" ht="12.75">
      <c r="C13" s="59"/>
      <c r="D13" s="60"/>
      <c r="E13" s="55"/>
      <c r="F13" s="61"/>
      <c r="G13" s="55"/>
    </row>
    <row r="14" spans="3:7" ht="13.5" thickBot="1">
      <c r="C14" s="62" t="s">
        <v>57</v>
      </c>
      <c r="D14" s="63"/>
      <c r="E14" s="64"/>
      <c r="F14" s="65">
        <f>SUM(F9:F13)</f>
        <v>33385298</v>
      </c>
      <c r="G14" s="64"/>
    </row>
    <row r="15" spans="3:7" ht="12.75">
      <c r="C15" s="66" t="s">
        <v>58</v>
      </c>
      <c r="D15" s="67"/>
      <c r="E15" s="68"/>
      <c r="F15" s="69">
        <v>100480</v>
      </c>
      <c r="G15" s="68"/>
    </row>
    <row r="16" spans="3:7" ht="12.75">
      <c r="C16" s="70" t="s">
        <v>59</v>
      </c>
      <c r="D16" s="60" t="s">
        <v>56</v>
      </c>
      <c r="E16" s="55">
        <v>23</v>
      </c>
      <c r="F16" s="61">
        <v>45600</v>
      </c>
      <c r="G16" s="55"/>
    </row>
    <row r="17" spans="3:7" ht="12.75" hidden="1">
      <c r="C17" s="70"/>
      <c r="D17" s="55"/>
      <c r="E17" s="55"/>
      <c r="F17" s="61"/>
      <c r="G17" s="55" t="s">
        <v>60</v>
      </c>
    </row>
    <row r="18" spans="3:7" ht="12.75" hidden="1">
      <c r="C18" s="70"/>
      <c r="D18" s="55"/>
      <c r="E18" s="55"/>
      <c r="F18" s="61"/>
      <c r="G18" s="55" t="s">
        <v>60</v>
      </c>
    </row>
    <row r="19" spans="3:7" ht="12.75" hidden="1">
      <c r="C19" s="71"/>
      <c r="D19" s="68"/>
      <c r="E19" s="68"/>
      <c r="F19" s="69"/>
      <c r="G19" s="55"/>
    </row>
    <row r="20" spans="3:7" ht="12.75" hidden="1">
      <c r="C20" s="71"/>
      <c r="D20" s="68"/>
      <c r="E20" s="68"/>
      <c r="F20" s="69"/>
      <c r="G20" s="55"/>
    </row>
    <row r="21" spans="3:7" ht="12.75" hidden="1">
      <c r="C21" s="71"/>
      <c r="D21" s="68"/>
      <c r="E21" s="68"/>
      <c r="F21" s="69"/>
      <c r="G21" s="55"/>
    </row>
    <row r="22" spans="3:7" ht="12.75" hidden="1">
      <c r="C22" s="71"/>
      <c r="D22" s="68"/>
      <c r="E22" s="68"/>
      <c r="F22" s="69"/>
      <c r="G22" s="68"/>
    </row>
    <row r="23" spans="3:7" ht="13.5" hidden="1" thickBot="1">
      <c r="C23" s="62" t="s">
        <v>61</v>
      </c>
      <c r="D23" s="64"/>
      <c r="E23" s="64"/>
      <c r="F23" s="65">
        <f>SUM(F15:F22)</f>
        <v>146080</v>
      </c>
      <c r="G23" s="64"/>
    </row>
    <row r="24" spans="3:7" ht="12.75" hidden="1">
      <c r="C24" s="66" t="s">
        <v>62</v>
      </c>
      <c r="D24" s="72"/>
      <c r="E24" s="72"/>
      <c r="F24" s="73">
        <v>174813</v>
      </c>
      <c r="G24" s="74"/>
    </row>
    <row r="25" spans="3:7" ht="12.75">
      <c r="C25" s="70" t="s">
        <v>63</v>
      </c>
      <c r="D25" s="60" t="s">
        <v>56</v>
      </c>
      <c r="E25" s="75">
        <v>22</v>
      </c>
      <c r="F25" s="76">
        <f>3431</f>
        <v>3431</v>
      </c>
      <c r="G25" s="55"/>
    </row>
    <row r="26" spans="3:7" ht="12.75">
      <c r="C26" s="71"/>
      <c r="D26" s="66"/>
      <c r="E26" s="66"/>
      <c r="F26" s="69"/>
      <c r="G26" s="68"/>
    </row>
    <row r="27" spans="3:7" ht="13.5" thickBot="1">
      <c r="C27" s="62" t="s">
        <v>64</v>
      </c>
      <c r="D27" s="62"/>
      <c r="E27" s="62"/>
      <c r="F27" s="65">
        <f>SUM(F24:F26)</f>
        <v>178244</v>
      </c>
      <c r="G27" s="64"/>
    </row>
    <row r="28" spans="3:7" ht="12.75">
      <c r="C28" s="66" t="s">
        <v>65</v>
      </c>
      <c r="D28" s="66"/>
      <c r="E28" s="66"/>
      <c r="F28" s="69">
        <v>68960</v>
      </c>
      <c r="G28" s="68"/>
    </row>
    <row r="29" spans="3:7" ht="12.75">
      <c r="C29" s="71" t="s">
        <v>66</v>
      </c>
      <c r="D29" s="60" t="s">
        <v>56</v>
      </c>
      <c r="E29" s="55">
        <v>23</v>
      </c>
      <c r="F29" s="61">
        <v>18240</v>
      </c>
      <c r="G29" s="55"/>
    </row>
    <row r="30" spans="3:7" ht="12.75">
      <c r="C30" s="71"/>
      <c r="D30" s="66"/>
      <c r="E30" s="66"/>
      <c r="F30" s="69"/>
      <c r="G30" s="68"/>
    </row>
    <row r="31" spans="3:7" ht="13.5" thickBot="1">
      <c r="C31" s="62" t="s">
        <v>67</v>
      </c>
      <c r="D31" s="62"/>
      <c r="E31" s="62"/>
      <c r="F31" s="65">
        <f>SUM(F28:F29)</f>
        <v>87200</v>
      </c>
      <c r="G31" s="64"/>
    </row>
    <row r="32" spans="3:7" ht="12.75">
      <c r="C32" s="72" t="s">
        <v>68</v>
      </c>
      <c r="D32" s="72"/>
      <c r="E32" s="72"/>
      <c r="F32" s="73">
        <v>240600</v>
      </c>
      <c r="G32" s="72"/>
    </row>
    <row r="33" spans="3:7" ht="12.75">
      <c r="C33" s="70" t="s">
        <v>69</v>
      </c>
      <c r="D33" s="60" t="s">
        <v>56</v>
      </c>
      <c r="E33" s="66"/>
      <c r="F33" s="61">
        <v>150100</v>
      </c>
      <c r="G33" s="55"/>
    </row>
    <row r="34" spans="3:7" ht="12.75">
      <c r="C34" s="77"/>
      <c r="D34" s="55"/>
      <c r="E34" s="55">
        <v>23</v>
      </c>
      <c r="F34" s="78">
        <v>-136</v>
      </c>
      <c r="G34" s="55"/>
    </row>
    <row r="35" spans="3:7" ht="12.75">
      <c r="C35" s="71"/>
      <c r="D35" s="79"/>
      <c r="E35" s="66"/>
      <c r="F35" s="61"/>
      <c r="G35" s="55"/>
    </row>
    <row r="36" spans="3:7" ht="13.5" thickBot="1">
      <c r="C36" s="64" t="s">
        <v>70</v>
      </c>
      <c r="D36" s="62"/>
      <c r="E36" s="62"/>
      <c r="F36" s="65">
        <f>SUM(F32:F35)</f>
        <v>390564</v>
      </c>
      <c r="G36" s="80"/>
    </row>
    <row r="37" spans="3:7" ht="12.75">
      <c r="C37" s="72" t="s">
        <v>71</v>
      </c>
      <c r="D37" s="72"/>
      <c r="E37" s="72"/>
      <c r="F37" s="73">
        <v>227578</v>
      </c>
      <c r="G37" s="72"/>
    </row>
    <row r="38" spans="3:7" ht="12.75">
      <c r="C38" s="81" t="s">
        <v>72</v>
      </c>
      <c r="D38" s="60" t="s">
        <v>56</v>
      </c>
      <c r="E38" s="60"/>
      <c r="F38" s="61"/>
      <c r="G38" s="55"/>
    </row>
    <row r="39" spans="3:7" ht="12.75">
      <c r="C39" s="70"/>
      <c r="D39" s="66"/>
      <c r="E39" s="66"/>
      <c r="F39" s="69"/>
      <c r="G39" s="55"/>
    </row>
    <row r="40" spans="3:7" ht="13.5" thickBot="1">
      <c r="C40" s="62" t="s">
        <v>73</v>
      </c>
      <c r="D40" s="62"/>
      <c r="E40" s="62"/>
      <c r="F40" s="65">
        <f>SUM(F37:F39)</f>
        <v>227578</v>
      </c>
      <c r="G40" s="82"/>
    </row>
    <row r="41" spans="3:7" ht="12.75">
      <c r="C41" s="72" t="s">
        <v>74</v>
      </c>
      <c r="D41" s="72"/>
      <c r="E41" s="72"/>
      <c r="F41" s="73">
        <v>1385552</v>
      </c>
      <c r="G41" s="72"/>
    </row>
    <row r="42" spans="3:7" ht="12.75">
      <c r="C42" s="70" t="s">
        <v>75</v>
      </c>
      <c r="D42" s="60" t="s">
        <v>56</v>
      </c>
      <c r="E42" s="60"/>
      <c r="F42" s="61"/>
      <c r="G42" s="55"/>
    </row>
    <row r="43" spans="3:7" ht="12.75">
      <c r="C43" s="70"/>
      <c r="E43" s="60"/>
      <c r="F43" s="61"/>
      <c r="G43" s="55"/>
    </row>
    <row r="44" spans="3:7" ht="13.5" thickBot="1">
      <c r="C44" s="62" t="s">
        <v>76</v>
      </c>
      <c r="D44" s="62"/>
      <c r="E44" s="62"/>
      <c r="F44" s="65">
        <f>SUM(F41:F43)</f>
        <v>1385552</v>
      </c>
      <c r="G44" s="80"/>
    </row>
    <row r="45" spans="3:7" ht="12.75">
      <c r="C45" s="72" t="s">
        <v>77</v>
      </c>
      <c r="D45" s="72"/>
      <c r="E45" s="72"/>
      <c r="F45" s="73">
        <v>43813</v>
      </c>
      <c r="G45" s="74"/>
    </row>
    <row r="46" spans="3:7" ht="12.75">
      <c r="C46" s="70" t="s">
        <v>78</v>
      </c>
      <c r="D46" s="60" t="s">
        <v>56</v>
      </c>
      <c r="E46" s="60"/>
      <c r="F46" s="73"/>
      <c r="G46" s="55"/>
    </row>
    <row r="47" spans="3:7" ht="12.75">
      <c r="C47" s="70"/>
      <c r="D47" s="60"/>
      <c r="E47" s="60"/>
      <c r="F47" s="73"/>
      <c r="G47" s="55"/>
    </row>
    <row r="48" spans="3:7" ht="13.5" thickBot="1">
      <c r="C48" s="62" t="s">
        <v>79</v>
      </c>
      <c r="D48" s="62"/>
      <c r="E48" s="62"/>
      <c r="F48" s="65">
        <f>SUM(F45:F47)</f>
        <v>43813</v>
      </c>
      <c r="G48" s="80"/>
    </row>
    <row r="49" spans="3:7" ht="12.75">
      <c r="C49" s="83" t="s">
        <v>80</v>
      </c>
      <c r="D49" s="83"/>
      <c r="E49" s="83"/>
      <c r="F49" s="84">
        <v>459396</v>
      </c>
      <c r="G49" s="85"/>
    </row>
    <row r="50" spans="3:7" ht="12.75">
      <c r="C50" s="81" t="s">
        <v>81</v>
      </c>
      <c r="D50" s="60" t="s">
        <v>56</v>
      </c>
      <c r="E50" s="60"/>
      <c r="F50" s="73"/>
      <c r="G50" s="55"/>
    </row>
    <row r="51" spans="3:7" ht="12.75">
      <c r="C51" s="70"/>
      <c r="D51" s="60"/>
      <c r="E51" s="60"/>
      <c r="F51" s="61"/>
      <c r="G51" s="55"/>
    </row>
    <row r="52" spans="3:7" ht="13.5" thickBot="1">
      <c r="C52" s="62" t="s">
        <v>82</v>
      </c>
      <c r="D52" s="62"/>
      <c r="E52" s="62"/>
      <c r="F52" s="65">
        <f>SUM(F49:F51)</f>
        <v>459396</v>
      </c>
      <c r="G52" s="80"/>
    </row>
    <row r="53" spans="3:7" ht="12.75">
      <c r="C53" s="72" t="s">
        <v>83</v>
      </c>
      <c r="D53" s="60"/>
      <c r="E53" s="72"/>
      <c r="F53" s="73">
        <v>13213</v>
      </c>
      <c r="G53" s="74"/>
    </row>
    <row r="54" spans="3:7" ht="12.75">
      <c r="C54" s="70" t="s">
        <v>84</v>
      </c>
      <c r="D54" s="60" t="s">
        <v>56</v>
      </c>
      <c r="E54" s="60"/>
      <c r="F54" s="61"/>
      <c r="G54" s="55"/>
    </row>
    <row r="55" spans="3:7" ht="12.75">
      <c r="C55" s="70"/>
      <c r="D55" s="60"/>
      <c r="E55" s="60"/>
      <c r="F55" s="61"/>
      <c r="G55" s="55"/>
    </row>
    <row r="56" spans="3:7" ht="13.5" thickBot="1">
      <c r="C56" s="62" t="s">
        <v>85</v>
      </c>
      <c r="D56" s="62"/>
      <c r="E56" s="62"/>
      <c r="F56" s="65">
        <f>SUM(F53:F55)</f>
        <v>13213</v>
      </c>
      <c r="G56" s="80"/>
    </row>
    <row r="57" spans="3:7" ht="12.75">
      <c r="C57" s="72" t="s">
        <v>86</v>
      </c>
      <c r="D57" s="72"/>
      <c r="E57" s="72"/>
      <c r="F57" s="73">
        <v>75738</v>
      </c>
      <c r="G57" s="72"/>
    </row>
    <row r="58" spans="3:7" ht="12.75">
      <c r="C58" s="81" t="s">
        <v>87</v>
      </c>
      <c r="D58" s="60"/>
      <c r="E58" s="60"/>
      <c r="F58" s="69"/>
      <c r="G58" s="55"/>
    </row>
    <row r="59" spans="3:7" ht="12.75">
      <c r="C59" s="81"/>
      <c r="D59" s="60"/>
      <c r="E59" s="60"/>
      <c r="F59" s="69"/>
      <c r="G59" s="55"/>
    </row>
    <row r="60" spans="3:7" ht="13.5" thickBot="1">
      <c r="C60" s="62" t="s">
        <v>88</v>
      </c>
      <c r="D60" s="62"/>
      <c r="E60" s="62"/>
      <c r="F60" s="65">
        <f>SUM(F57:F59)</f>
        <v>75738</v>
      </c>
      <c r="G60" s="80"/>
    </row>
    <row r="61" spans="3:7" ht="12.75">
      <c r="C61" s="72" t="s">
        <v>89</v>
      </c>
      <c r="D61" s="72"/>
      <c r="E61" s="72"/>
      <c r="F61" s="73">
        <v>564937</v>
      </c>
      <c r="G61" s="72"/>
    </row>
    <row r="62" spans="3:7" ht="12.75">
      <c r="C62" s="86" t="s">
        <v>90</v>
      </c>
      <c r="D62" s="60" t="s">
        <v>56</v>
      </c>
      <c r="E62" s="60">
        <v>23</v>
      </c>
      <c r="F62" s="69">
        <v>1436</v>
      </c>
      <c r="G62" s="55"/>
    </row>
    <row r="63" spans="3:7" ht="12.75">
      <c r="C63" s="71"/>
      <c r="D63" s="66"/>
      <c r="E63" s="66"/>
      <c r="F63" s="69"/>
      <c r="G63" s="55"/>
    </row>
    <row r="64" spans="3:7" ht="13.5" thickBot="1">
      <c r="C64" s="62" t="s">
        <v>91</v>
      </c>
      <c r="D64" s="62"/>
      <c r="E64" s="62"/>
      <c r="F64" s="65">
        <f>SUM(F61:F63)</f>
        <v>566373</v>
      </c>
      <c r="G64" s="8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4" t="s">
        <v>35</v>
      </c>
      <c r="E5" s="1" t="str">
        <f>personal!G6</f>
        <v>16-23 martie 2018</v>
      </c>
    </row>
    <row r="6" ht="13.5" thickBot="1"/>
    <row r="7" spans="1:6" ht="68.25" customHeight="1" thickBot="1">
      <c r="A7" s="27" t="s">
        <v>9</v>
      </c>
      <c r="B7" s="28" t="s">
        <v>10</v>
      </c>
      <c r="C7" s="29" t="s">
        <v>11</v>
      </c>
      <c r="D7" s="28" t="s">
        <v>12</v>
      </c>
      <c r="E7" s="28" t="s">
        <v>13</v>
      </c>
      <c r="F7" s="30" t="s">
        <v>14</v>
      </c>
    </row>
    <row r="8" spans="1:6" ht="12.75">
      <c r="A8" s="128">
        <v>1</v>
      </c>
      <c r="B8" s="129" t="s">
        <v>164</v>
      </c>
      <c r="C8" s="130">
        <v>2132</v>
      </c>
      <c r="D8" s="130" t="s">
        <v>165</v>
      </c>
      <c r="E8" s="130" t="s">
        <v>166</v>
      </c>
      <c r="F8" s="131">
        <v>30.35</v>
      </c>
    </row>
    <row r="9" spans="1:6" ht="12.75">
      <c r="A9" s="132">
        <f>A8+1</f>
        <v>2</v>
      </c>
      <c r="B9" s="133" t="s">
        <v>164</v>
      </c>
      <c r="C9" s="134">
        <v>2176</v>
      </c>
      <c r="D9" s="134" t="s">
        <v>167</v>
      </c>
      <c r="E9" s="134" t="s">
        <v>168</v>
      </c>
      <c r="F9" s="135">
        <v>950.03</v>
      </c>
    </row>
    <row r="10" spans="1:6" ht="12.75">
      <c r="A10" s="132">
        <v>3</v>
      </c>
      <c r="B10" s="133" t="s">
        <v>164</v>
      </c>
      <c r="C10" s="134">
        <v>2174</v>
      </c>
      <c r="D10" s="134" t="s">
        <v>167</v>
      </c>
      <c r="E10" s="134" t="s">
        <v>169</v>
      </c>
      <c r="F10" s="136">
        <v>348.4</v>
      </c>
    </row>
    <row r="11" spans="1:6" ht="12.75">
      <c r="A11" s="132">
        <v>4</v>
      </c>
      <c r="B11" s="133" t="s">
        <v>164</v>
      </c>
      <c r="C11" s="134">
        <v>2189</v>
      </c>
      <c r="D11" s="134" t="s">
        <v>170</v>
      </c>
      <c r="E11" s="134" t="s">
        <v>171</v>
      </c>
      <c r="F11" s="136">
        <v>3589</v>
      </c>
    </row>
    <row r="12" spans="1:6" ht="12.75">
      <c r="A12" s="132">
        <v>5</v>
      </c>
      <c r="B12" s="133" t="s">
        <v>164</v>
      </c>
      <c r="C12" s="134">
        <v>2179</v>
      </c>
      <c r="D12" s="134" t="s">
        <v>172</v>
      </c>
      <c r="E12" s="134" t="s">
        <v>173</v>
      </c>
      <c r="F12" s="136">
        <v>2539.89</v>
      </c>
    </row>
    <row r="13" spans="1:6" ht="12.75">
      <c r="A13" s="132">
        <v>6</v>
      </c>
      <c r="B13" s="133" t="s">
        <v>164</v>
      </c>
      <c r="C13" s="134">
        <v>2178</v>
      </c>
      <c r="D13" s="134" t="s">
        <v>170</v>
      </c>
      <c r="E13" s="134" t="s">
        <v>174</v>
      </c>
      <c r="F13" s="136">
        <v>12.9</v>
      </c>
    </row>
    <row r="14" spans="1:6" ht="12.75">
      <c r="A14" s="132">
        <v>7</v>
      </c>
      <c r="B14" s="133" t="s">
        <v>164</v>
      </c>
      <c r="C14" s="134">
        <v>2146</v>
      </c>
      <c r="D14" s="134" t="s">
        <v>175</v>
      </c>
      <c r="E14" s="134" t="s">
        <v>176</v>
      </c>
      <c r="F14" s="136">
        <v>4037.1</v>
      </c>
    </row>
    <row r="15" spans="1:6" ht="12.75">
      <c r="A15" s="132">
        <v>8</v>
      </c>
      <c r="B15" s="133" t="s">
        <v>164</v>
      </c>
      <c r="C15" s="134">
        <v>2147</v>
      </c>
      <c r="D15" s="134" t="s">
        <v>175</v>
      </c>
      <c r="E15" s="134" t="s">
        <v>176</v>
      </c>
      <c r="F15" s="136">
        <v>31500.25</v>
      </c>
    </row>
    <row r="16" spans="1:6" ht="12.75">
      <c r="A16" s="132">
        <v>9</v>
      </c>
      <c r="B16" s="133" t="s">
        <v>164</v>
      </c>
      <c r="C16" s="134">
        <v>2187</v>
      </c>
      <c r="D16" s="134" t="s">
        <v>177</v>
      </c>
      <c r="E16" s="134" t="s">
        <v>178</v>
      </c>
      <c r="F16" s="136">
        <v>35162.4</v>
      </c>
    </row>
    <row r="17" spans="1:6" ht="12.75">
      <c r="A17" s="132">
        <v>10</v>
      </c>
      <c r="B17" s="133" t="s">
        <v>164</v>
      </c>
      <c r="C17" s="134">
        <v>2175</v>
      </c>
      <c r="D17" s="134" t="s">
        <v>167</v>
      </c>
      <c r="E17" s="134" t="s">
        <v>179</v>
      </c>
      <c r="F17" s="136">
        <v>114.01</v>
      </c>
    </row>
    <row r="18" spans="1:6" ht="12.75">
      <c r="A18" s="132">
        <v>11</v>
      </c>
      <c r="B18" s="133" t="s">
        <v>164</v>
      </c>
      <c r="C18" s="134">
        <v>2177</v>
      </c>
      <c r="D18" s="134" t="s">
        <v>167</v>
      </c>
      <c r="E18" s="134" t="s">
        <v>180</v>
      </c>
      <c r="F18" s="136">
        <v>27.18</v>
      </c>
    </row>
    <row r="19" spans="1:6" ht="13.5" thickBot="1">
      <c r="A19" s="31"/>
      <c r="B19" s="26"/>
      <c r="C19" s="26"/>
      <c r="D19" s="26"/>
      <c r="E19" s="32" t="s">
        <v>15</v>
      </c>
      <c r="F19" s="33">
        <f>SUM(F8:F18)</f>
        <v>78311.51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16.140625" style="14" customWidth="1"/>
    <col min="2" max="2" width="14.140625" style="14" customWidth="1"/>
    <col min="3" max="3" width="39.7109375" style="14" customWidth="1"/>
    <col min="4" max="4" width="29.281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16</v>
      </c>
      <c r="B1" s="13"/>
      <c r="C1" s="13"/>
      <c r="D1" s="13"/>
    </row>
    <row r="3" spans="1:5" ht="15.75" customHeight="1">
      <c r="A3" s="125" t="s">
        <v>17</v>
      </c>
      <c r="B3" s="125"/>
      <c r="C3" s="125"/>
      <c r="D3" s="125"/>
      <c r="E3" s="17"/>
    </row>
    <row r="4" spans="1:4" ht="19.5" customHeight="1">
      <c r="A4" s="21" t="s">
        <v>18</v>
      </c>
      <c r="B4" s="21"/>
      <c r="C4" s="21"/>
      <c r="D4" s="21"/>
    </row>
    <row r="5" spans="1:4" ht="12.75">
      <c r="A5" s="22"/>
      <c r="B5" s="126"/>
      <c r="C5" s="126"/>
      <c r="D5" s="126"/>
    </row>
    <row r="6" spans="1:4" ht="12.75">
      <c r="A6" s="22"/>
      <c r="B6" s="24" t="s">
        <v>35</v>
      </c>
      <c r="C6" s="25" t="str">
        <f>personal!G6</f>
        <v>16-23 martie 2018</v>
      </c>
      <c r="D6" s="22"/>
    </row>
    <row r="7" ht="13.5" thickBot="1"/>
    <row r="8" spans="1:5" ht="12.75">
      <c r="A8" s="35" t="s">
        <v>19</v>
      </c>
      <c r="B8" s="36" t="s">
        <v>20</v>
      </c>
      <c r="C8" s="36" t="s">
        <v>21</v>
      </c>
      <c r="D8" s="36" t="s">
        <v>22</v>
      </c>
      <c r="E8" s="37" t="s">
        <v>23</v>
      </c>
    </row>
    <row r="9" spans="1:5" ht="26.25">
      <c r="A9" s="100" t="s">
        <v>98</v>
      </c>
      <c r="B9" s="97">
        <v>2101</v>
      </c>
      <c r="C9" s="98" t="s">
        <v>100</v>
      </c>
      <c r="D9" s="99" t="s">
        <v>99</v>
      </c>
      <c r="E9" s="101">
        <v>202000</v>
      </c>
    </row>
    <row r="10" spans="1:5" ht="12.75">
      <c r="A10" s="38"/>
      <c r="B10" s="34"/>
      <c r="C10" s="34"/>
      <c r="D10" s="34"/>
      <c r="E10" s="39"/>
    </row>
    <row r="11" spans="1:5" s="96" customFormat="1" ht="13.5" thickBot="1">
      <c r="A11" s="93" t="s">
        <v>24</v>
      </c>
      <c r="B11" s="94"/>
      <c r="C11" s="94"/>
      <c r="D11" s="94"/>
      <c r="E11" s="95">
        <f>SUM(E9:E10)</f>
        <v>202000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A8" sqref="A8:E18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16</v>
      </c>
      <c r="B1" s="13"/>
      <c r="C1" s="13"/>
      <c r="D1" s="13"/>
    </row>
    <row r="3" spans="1:4" ht="15.75" customHeight="1">
      <c r="A3" s="125" t="s">
        <v>25</v>
      </c>
      <c r="B3" s="125"/>
      <c r="C3" s="125"/>
      <c r="D3" s="15"/>
    </row>
    <row r="4" spans="1:10" ht="19.5" customHeight="1">
      <c r="A4" s="127" t="s">
        <v>26</v>
      </c>
      <c r="B4" s="127"/>
      <c r="C4" s="127"/>
      <c r="D4" s="127"/>
      <c r="E4" s="127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4" t="s">
        <v>35</v>
      </c>
      <c r="C6" s="12" t="str">
        <f>personal!G6</f>
        <v>16-23 martie 2018</v>
      </c>
      <c r="D6" s="19"/>
      <c r="E6" s="16"/>
      <c r="F6" s="16"/>
      <c r="G6" s="16"/>
      <c r="H6" s="16"/>
      <c r="I6" s="17"/>
      <c r="J6" s="17"/>
    </row>
    <row r="7" ht="13.5" thickBot="1"/>
    <row r="8" spans="1:5" ht="12.75">
      <c r="A8" s="35" t="s">
        <v>19</v>
      </c>
      <c r="B8" s="36" t="s">
        <v>20</v>
      </c>
      <c r="C8" s="36" t="s">
        <v>21</v>
      </c>
      <c r="D8" s="36" t="s">
        <v>27</v>
      </c>
      <c r="E8" s="37" t="s">
        <v>23</v>
      </c>
    </row>
    <row r="9" spans="1:5" s="20" customFormat="1" ht="26.25">
      <c r="A9" s="90">
        <v>43179</v>
      </c>
      <c r="B9" s="87" t="s">
        <v>92</v>
      </c>
      <c r="C9" s="88" t="s">
        <v>93</v>
      </c>
      <c r="D9" s="89" t="s">
        <v>94</v>
      </c>
      <c r="E9" s="91">
        <v>93245</v>
      </c>
    </row>
    <row r="10" spans="1:5" s="20" customFormat="1" ht="26.25">
      <c r="A10" s="90">
        <v>43182</v>
      </c>
      <c r="B10" s="87" t="s">
        <v>95</v>
      </c>
      <c r="C10" s="88" t="s">
        <v>96</v>
      </c>
      <c r="D10" s="89" t="s">
        <v>94</v>
      </c>
      <c r="E10" s="92">
        <v>1915.25</v>
      </c>
    </row>
    <row r="11" spans="1:5" s="20" customFormat="1" ht="12.75">
      <c r="A11" s="45"/>
      <c r="B11" s="43"/>
      <c r="C11" s="43"/>
      <c r="D11" s="44"/>
      <c r="E11" s="46"/>
    </row>
    <row r="12" spans="1:5" s="20" customFormat="1" ht="12.75">
      <c r="A12" s="45"/>
      <c r="B12" s="43"/>
      <c r="C12" s="44"/>
      <c r="D12" s="44"/>
      <c r="E12" s="46"/>
    </row>
    <row r="13" spans="1:5" s="20" customFormat="1" ht="12.75">
      <c r="A13" s="45"/>
      <c r="B13" s="43"/>
      <c r="C13" s="44"/>
      <c r="D13" s="44"/>
      <c r="E13" s="46"/>
    </row>
    <row r="14" spans="1:5" s="20" customFormat="1" ht="12.75">
      <c r="A14" s="45"/>
      <c r="B14" s="43"/>
      <c r="C14" s="44"/>
      <c r="D14" s="44"/>
      <c r="E14" s="46"/>
    </row>
    <row r="15" spans="1:5" s="20" customFormat="1" ht="12.75">
      <c r="A15" s="45"/>
      <c r="B15" s="43"/>
      <c r="C15" s="44"/>
      <c r="D15" s="44"/>
      <c r="E15" s="46"/>
    </row>
    <row r="16" spans="1:5" s="20" customFormat="1" ht="12.75">
      <c r="A16" s="45"/>
      <c r="B16" s="43"/>
      <c r="C16" s="44"/>
      <c r="D16" s="44"/>
      <c r="E16" s="46"/>
    </row>
    <row r="17" spans="1:5" s="20" customFormat="1" ht="12.75">
      <c r="A17" s="45"/>
      <c r="B17" s="43"/>
      <c r="C17" s="44"/>
      <c r="D17" s="44"/>
      <c r="E17" s="46"/>
    </row>
    <row r="18" spans="1:5" ht="13.5" thickBot="1">
      <c r="A18" s="40" t="s">
        <v>24</v>
      </c>
      <c r="B18" s="41"/>
      <c r="C18" s="41"/>
      <c r="D18" s="41"/>
      <c r="E18" s="42">
        <f>SUM(E9:E17)</f>
        <v>95160.25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83"/>
  <sheetViews>
    <sheetView zoomScalePageLayoutView="0" workbookViewId="0" topLeftCell="A64">
      <selection activeCell="I78" sqref="I78"/>
    </sheetView>
  </sheetViews>
  <sheetFormatPr defaultColWidth="10.421875" defaultRowHeight="12.75"/>
  <cols>
    <col min="1" max="1" width="9.421875" style="104" customWidth="1"/>
    <col min="2" max="2" width="17.28125" style="104" customWidth="1"/>
    <col min="3" max="3" width="14.7109375" style="104" customWidth="1"/>
    <col min="4" max="4" width="24.7109375" style="104" customWidth="1"/>
    <col min="5" max="5" width="39.421875" style="107" customWidth="1"/>
    <col min="6" max="6" width="15.00390625" style="104" customWidth="1"/>
    <col min="7" max="16384" width="10.421875" style="104" customWidth="1"/>
  </cols>
  <sheetData>
    <row r="1" spans="1:6" ht="12.75">
      <c r="A1" s="6" t="s">
        <v>28</v>
      </c>
      <c r="B1" s="102"/>
      <c r="C1" s="7"/>
      <c r="D1" s="7"/>
      <c r="E1" s="103"/>
      <c r="F1" s="102"/>
    </row>
    <row r="2" spans="2:6" ht="12.75">
      <c r="B2" s="102"/>
      <c r="C2" s="102"/>
      <c r="D2" s="102"/>
      <c r="E2" s="103"/>
      <c r="F2" s="102"/>
    </row>
    <row r="3" spans="1:6" ht="12.75">
      <c r="A3" s="6" t="s">
        <v>29</v>
      </c>
      <c r="B3" s="7"/>
      <c r="C3" s="102"/>
      <c r="D3" s="7"/>
      <c r="E3" s="105"/>
      <c r="F3" s="102"/>
    </row>
    <row r="4" spans="1:6" ht="12.75">
      <c r="A4" s="6" t="s">
        <v>30</v>
      </c>
      <c r="B4" s="7"/>
      <c r="C4" s="102"/>
      <c r="D4" s="7"/>
      <c r="E4" s="103"/>
      <c r="F4" s="7"/>
    </row>
    <row r="5" spans="1:6" ht="12.75">
      <c r="A5" s="102"/>
      <c r="B5" s="7"/>
      <c r="C5" s="102"/>
      <c r="D5" s="102"/>
      <c r="E5" s="103"/>
      <c r="F5" s="102"/>
    </row>
    <row r="6" spans="1:6" ht="12.75">
      <c r="A6" s="102"/>
      <c r="B6" s="9"/>
      <c r="C6" s="24" t="s">
        <v>35</v>
      </c>
      <c r="D6" s="7" t="str">
        <f>personal!G6</f>
        <v>16-23 martie 2018</v>
      </c>
      <c r="E6" s="103"/>
      <c r="F6" s="102"/>
    </row>
    <row r="7" spans="1:6" ht="13.5" thickBot="1">
      <c r="A7" s="102"/>
      <c r="B7" s="102"/>
      <c r="C7" s="102"/>
      <c r="D7" s="102"/>
      <c r="E7" s="103"/>
      <c r="F7" s="102"/>
    </row>
    <row r="8" spans="1:6" ht="52.5">
      <c r="A8" s="47" t="s">
        <v>9</v>
      </c>
      <c r="B8" s="48" t="s">
        <v>10</v>
      </c>
      <c r="C8" s="49" t="s">
        <v>11</v>
      </c>
      <c r="D8" s="48" t="s">
        <v>31</v>
      </c>
      <c r="E8" s="49" t="s">
        <v>32</v>
      </c>
      <c r="F8" s="50" t="s">
        <v>33</v>
      </c>
    </row>
    <row r="9" spans="1:6" ht="12.75">
      <c r="A9" s="115">
        <v>1</v>
      </c>
      <c r="B9" s="108">
        <v>43179</v>
      </c>
      <c r="C9" s="109">
        <v>25838</v>
      </c>
      <c r="D9" s="110" t="s">
        <v>42</v>
      </c>
      <c r="E9" s="111" t="s">
        <v>43</v>
      </c>
      <c r="F9" s="116">
        <v>500</v>
      </c>
    </row>
    <row r="10" spans="1:6" ht="12.75">
      <c r="A10" s="115">
        <v>2</v>
      </c>
      <c r="B10" s="108">
        <v>43179</v>
      </c>
      <c r="C10" s="109">
        <v>25801</v>
      </c>
      <c r="D10" s="110" t="s">
        <v>42</v>
      </c>
      <c r="E10" s="111" t="s">
        <v>44</v>
      </c>
      <c r="F10" s="116">
        <v>1100</v>
      </c>
    </row>
    <row r="11" spans="1:6" ht="12.75">
      <c r="A11" s="115">
        <v>3</v>
      </c>
      <c r="B11" s="108">
        <v>43179</v>
      </c>
      <c r="C11" s="109">
        <v>25802</v>
      </c>
      <c r="D11" s="110" t="s">
        <v>42</v>
      </c>
      <c r="E11" s="111" t="s">
        <v>45</v>
      </c>
      <c r="F11" s="116">
        <v>1000</v>
      </c>
    </row>
    <row r="12" spans="1:6" ht="12.75">
      <c r="A12" s="115">
        <v>4</v>
      </c>
      <c r="B12" s="108">
        <v>43179</v>
      </c>
      <c r="C12" s="109">
        <v>25820</v>
      </c>
      <c r="D12" s="110" t="s">
        <v>42</v>
      </c>
      <c r="E12" s="111" t="s">
        <v>46</v>
      </c>
      <c r="F12" s="116">
        <v>800</v>
      </c>
    </row>
    <row r="13" spans="1:256" ht="12.75">
      <c r="A13" s="115">
        <v>5</v>
      </c>
      <c r="B13" s="108">
        <v>43179</v>
      </c>
      <c r="C13" s="109">
        <v>25821</v>
      </c>
      <c r="D13" s="110" t="s">
        <v>42</v>
      </c>
      <c r="E13" s="111" t="s">
        <v>47</v>
      </c>
      <c r="F13" s="116">
        <v>800</v>
      </c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  <c r="IS13" s="106"/>
      <c r="IT13" s="106"/>
      <c r="IU13" s="106"/>
      <c r="IV13" s="106"/>
    </row>
    <row r="14" spans="1:6" ht="12.75">
      <c r="A14" s="115">
        <v>6</v>
      </c>
      <c r="B14" s="108">
        <v>43179</v>
      </c>
      <c r="C14" s="109">
        <v>25837</v>
      </c>
      <c r="D14" s="110" t="s">
        <v>42</v>
      </c>
      <c r="E14" s="111" t="s">
        <v>43</v>
      </c>
      <c r="F14" s="116">
        <v>800</v>
      </c>
    </row>
    <row r="15" spans="1:6" ht="12.75">
      <c r="A15" s="115">
        <v>7</v>
      </c>
      <c r="B15" s="108">
        <v>43179</v>
      </c>
      <c r="C15" s="109">
        <v>25851</v>
      </c>
      <c r="D15" s="110" t="s">
        <v>42</v>
      </c>
      <c r="E15" s="111" t="s">
        <v>48</v>
      </c>
      <c r="F15" s="116">
        <v>1000</v>
      </c>
    </row>
    <row r="16" spans="1:6" ht="12.75">
      <c r="A16" s="115">
        <v>8</v>
      </c>
      <c r="B16" s="108">
        <v>43180</v>
      </c>
      <c r="C16" s="109">
        <v>25809</v>
      </c>
      <c r="D16" s="110" t="s">
        <v>42</v>
      </c>
      <c r="E16" s="111" t="s">
        <v>49</v>
      </c>
      <c r="F16" s="116">
        <v>600</v>
      </c>
    </row>
    <row r="17" spans="1:6" ht="12.75">
      <c r="A17" s="115">
        <v>9</v>
      </c>
      <c r="B17" s="108">
        <v>43180</v>
      </c>
      <c r="C17" s="109">
        <v>25812</v>
      </c>
      <c r="D17" s="110" t="s">
        <v>42</v>
      </c>
      <c r="E17" s="111" t="s">
        <v>50</v>
      </c>
      <c r="F17" s="116">
        <v>3000</v>
      </c>
    </row>
    <row r="18" spans="1:6" ht="12.75">
      <c r="A18" s="115">
        <v>10</v>
      </c>
      <c r="B18" s="108">
        <v>43180</v>
      </c>
      <c r="C18" s="109">
        <v>25840</v>
      </c>
      <c r="D18" s="110" t="s">
        <v>42</v>
      </c>
      <c r="E18" s="111" t="s">
        <v>51</v>
      </c>
      <c r="F18" s="116">
        <v>600</v>
      </c>
    </row>
    <row r="19" spans="1:6" ht="12.75">
      <c r="A19" s="115">
        <v>11</v>
      </c>
      <c r="B19" s="108">
        <v>43180</v>
      </c>
      <c r="C19" s="109">
        <v>25798</v>
      </c>
      <c r="D19" s="110" t="s">
        <v>42</v>
      </c>
      <c r="E19" s="111" t="s">
        <v>52</v>
      </c>
      <c r="F19" s="116">
        <v>1000</v>
      </c>
    </row>
    <row r="20" spans="1:6" ht="12.75">
      <c r="A20" s="115">
        <v>12</v>
      </c>
      <c r="B20" s="112" t="s">
        <v>98</v>
      </c>
      <c r="C20" s="113">
        <v>25782</v>
      </c>
      <c r="D20" s="113" t="s">
        <v>38</v>
      </c>
      <c r="E20" s="114" t="s">
        <v>101</v>
      </c>
      <c r="F20" s="117">
        <v>1142.19</v>
      </c>
    </row>
    <row r="21" spans="1:6" ht="12.75">
      <c r="A21" s="115">
        <v>13</v>
      </c>
      <c r="B21" s="112" t="s">
        <v>102</v>
      </c>
      <c r="C21" s="113">
        <v>25794</v>
      </c>
      <c r="D21" s="113" t="s">
        <v>36</v>
      </c>
      <c r="E21" s="114" t="s">
        <v>103</v>
      </c>
      <c r="F21" s="118">
        <v>5709.5</v>
      </c>
    </row>
    <row r="22" spans="1:6" ht="12.75">
      <c r="A22" s="115">
        <v>14</v>
      </c>
      <c r="B22" s="112" t="s">
        <v>102</v>
      </c>
      <c r="C22" s="113">
        <v>25795</v>
      </c>
      <c r="D22" s="113" t="s">
        <v>36</v>
      </c>
      <c r="E22" s="114" t="s">
        <v>104</v>
      </c>
      <c r="F22" s="118">
        <v>506.25</v>
      </c>
    </row>
    <row r="23" spans="1:6" ht="26.25">
      <c r="A23" s="115">
        <v>15</v>
      </c>
      <c r="B23" s="112" t="s">
        <v>102</v>
      </c>
      <c r="C23" s="113">
        <v>25787</v>
      </c>
      <c r="D23" s="113" t="s">
        <v>38</v>
      </c>
      <c r="E23" s="114" t="s">
        <v>105</v>
      </c>
      <c r="F23" s="118">
        <v>7629.6</v>
      </c>
    </row>
    <row r="24" spans="1:6" ht="26.25">
      <c r="A24" s="115">
        <v>16</v>
      </c>
      <c r="B24" s="112" t="s">
        <v>102</v>
      </c>
      <c r="C24" s="113">
        <v>25786</v>
      </c>
      <c r="D24" s="113" t="s">
        <v>38</v>
      </c>
      <c r="E24" s="114" t="s">
        <v>106</v>
      </c>
      <c r="F24" s="118">
        <v>1000</v>
      </c>
    </row>
    <row r="25" spans="1:6" ht="12.75">
      <c r="A25" s="115">
        <v>17</v>
      </c>
      <c r="B25" s="112" t="s">
        <v>102</v>
      </c>
      <c r="C25" s="113">
        <v>25789</v>
      </c>
      <c r="D25" s="113" t="s">
        <v>38</v>
      </c>
      <c r="E25" s="114" t="s">
        <v>107</v>
      </c>
      <c r="F25" s="118">
        <v>1250</v>
      </c>
    </row>
    <row r="26" spans="1:6" ht="12.75">
      <c r="A26" s="115">
        <v>18</v>
      </c>
      <c r="B26" s="112" t="s">
        <v>102</v>
      </c>
      <c r="C26" s="113">
        <v>25792</v>
      </c>
      <c r="D26" s="113" t="s">
        <v>38</v>
      </c>
      <c r="E26" s="114" t="s">
        <v>108</v>
      </c>
      <c r="F26" s="118">
        <v>1840</v>
      </c>
    </row>
    <row r="27" spans="1:6" ht="26.25">
      <c r="A27" s="115">
        <v>19</v>
      </c>
      <c r="B27" s="112" t="s">
        <v>102</v>
      </c>
      <c r="C27" s="113">
        <v>2086</v>
      </c>
      <c r="D27" s="113" t="s">
        <v>38</v>
      </c>
      <c r="E27" s="114" t="s">
        <v>109</v>
      </c>
      <c r="F27" s="118">
        <v>2000</v>
      </c>
    </row>
    <row r="28" spans="1:6" ht="26.25">
      <c r="A28" s="115">
        <v>20</v>
      </c>
      <c r="B28" s="112" t="s">
        <v>102</v>
      </c>
      <c r="C28" s="113">
        <v>25858</v>
      </c>
      <c r="D28" s="113" t="s">
        <v>38</v>
      </c>
      <c r="E28" s="114" t="s">
        <v>110</v>
      </c>
      <c r="F28" s="118">
        <v>7384</v>
      </c>
    </row>
    <row r="29" spans="1:6" ht="12.75">
      <c r="A29" s="115">
        <v>21</v>
      </c>
      <c r="B29" s="112" t="s">
        <v>102</v>
      </c>
      <c r="C29" s="113">
        <v>25796</v>
      </c>
      <c r="D29" s="113" t="s">
        <v>36</v>
      </c>
      <c r="E29" s="114" t="s">
        <v>104</v>
      </c>
      <c r="F29" s="118">
        <v>506.25</v>
      </c>
    </row>
    <row r="30" spans="1:6" ht="12.75">
      <c r="A30" s="115">
        <v>22</v>
      </c>
      <c r="B30" s="112" t="s">
        <v>102</v>
      </c>
      <c r="C30" s="113">
        <v>25788</v>
      </c>
      <c r="D30" s="113" t="s">
        <v>38</v>
      </c>
      <c r="E30" s="114" t="s">
        <v>111</v>
      </c>
      <c r="F30" s="118">
        <v>981</v>
      </c>
    </row>
    <row r="31" spans="1:6" ht="26.25">
      <c r="A31" s="115">
        <v>23</v>
      </c>
      <c r="B31" s="112" t="s">
        <v>102</v>
      </c>
      <c r="C31" s="113">
        <v>25793</v>
      </c>
      <c r="D31" s="113" t="s">
        <v>36</v>
      </c>
      <c r="E31" s="114" t="s">
        <v>112</v>
      </c>
      <c r="F31" s="118">
        <v>4000</v>
      </c>
    </row>
    <row r="32" spans="1:6" ht="26.25">
      <c r="A32" s="115">
        <v>24</v>
      </c>
      <c r="B32" s="112" t="s">
        <v>113</v>
      </c>
      <c r="C32" s="113">
        <v>25810</v>
      </c>
      <c r="D32" s="113" t="s">
        <v>38</v>
      </c>
      <c r="E32" s="114" t="s">
        <v>114</v>
      </c>
      <c r="F32" s="118">
        <v>39.27</v>
      </c>
    </row>
    <row r="33" spans="1:6" ht="26.25">
      <c r="A33" s="115">
        <v>25</v>
      </c>
      <c r="B33" s="112" t="s">
        <v>113</v>
      </c>
      <c r="C33" s="113">
        <v>25856</v>
      </c>
      <c r="D33" s="113" t="s">
        <v>38</v>
      </c>
      <c r="E33" s="114" t="s">
        <v>115</v>
      </c>
      <c r="F33" s="118">
        <v>1100</v>
      </c>
    </row>
    <row r="34" spans="1:6" ht="26.25">
      <c r="A34" s="115">
        <v>26</v>
      </c>
      <c r="B34" s="112" t="s">
        <v>113</v>
      </c>
      <c r="C34" s="113">
        <v>25857</v>
      </c>
      <c r="D34" s="113" t="s">
        <v>38</v>
      </c>
      <c r="E34" s="114" t="s">
        <v>114</v>
      </c>
      <c r="F34" s="118">
        <v>30</v>
      </c>
    </row>
    <row r="35" spans="1:6" ht="26.25">
      <c r="A35" s="115">
        <v>27</v>
      </c>
      <c r="B35" s="112" t="s">
        <v>113</v>
      </c>
      <c r="C35" s="113">
        <v>25825</v>
      </c>
      <c r="D35" s="113" t="s">
        <v>38</v>
      </c>
      <c r="E35" s="114" t="s">
        <v>116</v>
      </c>
      <c r="F35" s="118">
        <v>8518</v>
      </c>
    </row>
    <row r="36" spans="1:6" ht="26.25">
      <c r="A36" s="115">
        <v>28</v>
      </c>
      <c r="B36" s="112" t="s">
        <v>113</v>
      </c>
      <c r="C36" s="113">
        <v>25826</v>
      </c>
      <c r="D36" s="113" t="s">
        <v>38</v>
      </c>
      <c r="E36" s="114" t="s">
        <v>117</v>
      </c>
      <c r="F36" s="118">
        <v>2060.73</v>
      </c>
    </row>
    <row r="37" spans="1:6" ht="12.75">
      <c r="A37" s="115">
        <v>29</v>
      </c>
      <c r="B37" s="112" t="s">
        <v>113</v>
      </c>
      <c r="C37" s="113">
        <v>25806</v>
      </c>
      <c r="D37" s="113" t="s">
        <v>38</v>
      </c>
      <c r="E37" s="114" t="s">
        <v>118</v>
      </c>
      <c r="F37" s="118">
        <v>790</v>
      </c>
    </row>
    <row r="38" spans="1:6" ht="12.75">
      <c r="A38" s="115">
        <v>30</v>
      </c>
      <c r="B38" s="112" t="s">
        <v>113</v>
      </c>
      <c r="C38" s="113">
        <v>25808</v>
      </c>
      <c r="D38" s="113" t="s">
        <v>36</v>
      </c>
      <c r="E38" s="114" t="s">
        <v>119</v>
      </c>
      <c r="F38" s="118">
        <v>2075</v>
      </c>
    </row>
    <row r="39" spans="1:6" ht="12.75">
      <c r="A39" s="115">
        <v>31</v>
      </c>
      <c r="B39" s="112" t="s">
        <v>113</v>
      </c>
      <c r="C39" s="113">
        <v>25815</v>
      </c>
      <c r="D39" s="113" t="s">
        <v>38</v>
      </c>
      <c r="E39" s="114" t="s">
        <v>120</v>
      </c>
      <c r="F39" s="118">
        <v>4871.6</v>
      </c>
    </row>
    <row r="40" spans="1:6" ht="26.25">
      <c r="A40" s="115">
        <v>32</v>
      </c>
      <c r="B40" s="112" t="s">
        <v>113</v>
      </c>
      <c r="C40" s="113">
        <v>25790</v>
      </c>
      <c r="D40" s="113" t="s">
        <v>38</v>
      </c>
      <c r="E40" s="114" t="s">
        <v>121</v>
      </c>
      <c r="F40" s="118">
        <v>5280</v>
      </c>
    </row>
    <row r="41" spans="1:6" ht="12.75">
      <c r="A41" s="115">
        <v>33</v>
      </c>
      <c r="B41" s="112" t="s">
        <v>113</v>
      </c>
      <c r="C41" s="113">
        <v>25791</v>
      </c>
      <c r="D41" s="113" t="s">
        <v>38</v>
      </c>
      <c r="E41" s="114" t="s">
        <v>122</v>
      </c>
      <c r="F41" s="118">
        <v>4650</v>
      </c>
    </row>
    <row r="42" spans="1:6" ht="26.25">
      <c r="A42" s="115">
        <v>34</v>
      </c>
      <c r="B42" s="112" t="s">
        <v>113</v>
      </c>
      <c r="C42" s="113">
        <v>25845</v>
      </c>
      <c r="D42" s="113" t="s">
        <v>38</v>
      </c>
      <c r="E42" s="114" t="s">
        <v>123</v>
      </c>
      <c r="F42" s="118">
        <v>500</v>
      </c>
    </row>
    <row r="43" spans="1:6" ht="12.75">
      <c r="A43" s="115">
        <v>35</v>
      </c>
      <c r="B43" s="112" t="s">
        <v>113</v>
      </c>
      <c r="C43" s="113">
        <v>25843</v>
      </c>
      <c r="D43" s="113" t="s">
        <v>38</v>
      </c>
      <c r="E43" s="114" t="s">
        <v>124</v>
      </c>
      <c r="F43" s="118">
        <v>300</v>
      </c>
    </row>
    <row r="44" spans="1:6" ht="12.75">
      <c r="A44" s="115">
        <v>36</v>
      </c>
      <c r="B44" s="112" t="s">
        <v>113</v>
      </c>
      <c r="C44" s="113">
        <v>25842</v>
      </c>
      <c r="D44" s="113" t="s">
        <v>36</v>
      </c>
      <c r="E44" s="114" t="s">
        <v>125</v>
      </c>
      <c r="F44" s="118">
        <v>26</v>
      </c>
    </row>
    <row r="45" spans="1:6" ht="12.75">
      <c r="A45" s="115">
        <v>37</v>
      </c>
      <c r="B45" s="112" t="s">
        <v>113</v>
      </c>
      <c r="C45" s="113">
        <v>25841</v>
      </c>
      <c r="D45" s="113" t="s">
        <v>36</v>
      </c>
      <c r="E45" s="114" t="s">
        <v>126</v>
      </c>
      <c r="F45" s="118">
        <v>1962</v>
      </c>
    </row>
    <row r="46" spans="1:6" ht="12.75">
      <c r="A46" s="115">
        <v>38</v>
      </c>
      <c r="B46" s="112" t="s">
        <v>113</v>
      </c>
      <c r="C46" s="113">
        <v>25811</v>
      </c>
      <c r="D46" s="113" t="s">
        <v>36</v>
      </c>
      <c r="E46" s="114" t="s">
        <v>127</v>
      </c>
      <c r="F46" s="118">
        <v>879</v>
      </c>
    </row>
    <row r="47" spans="1:6" ht="12.75">
      <c r="A47" s="115">
        <v>39</v>
      </c>
      <c r="B47" s="112" t="s">
        <v>113</v>
      </c>
      <c r="C47" s="113">
        <v>25813</v>
      </c>
      <c r="D47" s="113" t="s">
        <v>36</v>
      </c>
      <c r="E47" s="114" t="s">
        <v>128</v>
      </c>
      <c r="F47" s="118">
        <v>2611</v>
      </c>
    </row>
    <row r="48" spans="1:6" ht="12.75">
      <c r="A48" s="115">
        <v>40</v>
      </c>
      <c r="B48" s="112" t="s">
        <v>113</v>
      </c>
      <c r="C48" s="113">
        <v>25814</v>
      </c>
      <c r="D48" s="113" t="s">
        <v>38</v>
      </c>
      <c r="E48" s="114" t="s">
        <v>129</v>
      </c>
      <c r="F48" s="118">
        <v>1550</v>
      </c>
    </row>
    <row r="49" spans="1:6" ht="26.25">
      <c r="A49" s="115">
        <v>41</v>
      </c>
      <c r="B49" s="112" t="s">
        <v>113</v>
      </c>
      <c r="C49" s="113">
        <v>25823</v>
      </c>
      <c r="D49" s="113" t="s">
        <v>38</v>
      </c>
      <c r="E49" s="114" t="s">
        <v>130</v>
      </c>
      <c r="F49" s="118">
        <v>2984</v>
      </c>
    </row>
    <row r="50" spans="1:6" ht="12.75">
      <c r="A50" s="115">
        <v>42</v>
      </c>
      <c r="B50" s="112" t="s">
        <v>113</v>
      </c>
      <c r="C50" s="113">
        <v>25822</v>
      </c>
      <c r="D50" s="113" t="s">
        <v>38</v>
      </c>
      <c r="E50" s="114" t="s">
        <v>131</v>
      </c>
      <c r="F50" s="118">
        <v>200</v>
      </c>
    </row>
    <row r="51" spans="1:6" ht="12.75">
      <c r="A51" s="115">
        <v>43</v>
      </c>
      <c r="B51" s="112" t="s">
        <v>113</v>
      </c>
      <c r="C51" s="113">
        <v>25835</v>
      </c>
      <c r="D51" s="113" t="s">
        <v>132</v>
      </c>
      <c r="E51" s="114" t="s">
        <v>133</v>
      </c>
      <c r="F51" s="118">
        <v>30</v>
      </c>
    </row>
    <row r="52" spans="1:6" ht="12.75">
      <c r="A52" s="115">
        <v>44</v>
      </c>
      <c r="B52" s="112" t="s">
        <v>113</v>
      </c>
      <c r="C52" s="113">
        <v>25836</v>
      </c>
      <c r="D52" s="113" t="s">
        <v>132</v>
      </c>
      <c r="E52" s="114" t="s">
        <v>134</v>
      </c>
      <c r="F52" s="118">
        <v>200</v>
      </c>
    </row>
    <row r="53" spans="1:6" ht="12.75">
      <c r="A53" s="115">
        <v>45</v>
      </c>
      <c r="B53" s="112" t="s">
        <v>113</v>
      </c>
      <c r="C53" s="113">
        <v>25839</v>
      </c>
      <c r="D53" s="113" t="s">
        <v>132</v>
      </c>
      <c r="E53" s="114" t="s">
        <v>135</v>
      </c>
      <c r="F53" s="118">
        <v>100</v>
      </c>
    </row>
    <row r="54" spans="1:6" ht="26.25">
      <c r="A54" s="115">
        <v>46</v>
      </c>
      <c r="B54" s="112" t="s">
        <v>113</v>
      </c>
      <c r="C54" s="113">
        <v>25844</v>
      </c>
      <c r="D54" s="113" t="s">
        <v>132</v>
      </c>
      <c r="E54" s="114" t="s">
        <v>136</v>
      </c>
      <c r="F54" s="118">
        <v>250</v>
      </c>
    </row>
    <row r="55" spans="1:6" ht="26.25">
      <c r="A55" s="115">
        <v>47</v>
      </c>
      <c r="B55" s="112" t="s">
        <v>113</v>
      </c>
      <c r="C55" s="113">
        <v>25848</v>
      </c>
      <c r="D55" s="113" t="s">
        <v>132</v>
      </c>
      <c r="E55" s="114" t="s">
        <v>137</v>
      </c>
      <c r="F55" s="118">
        <v>60</v>
      </c>
    </row>
    <row r="56" spans="1:6" ht="12.75">
      <c r="A56" s="115">
        <v>48</v>
      </c>
      <c r="B56" s="112" t="s">
        <v>113</v>
      </c>
      <c r="C56" s="113">
        <v>25847</v>
      </c>
      <c r="D56" s="113" t="s">
        <v>132</v>
      </c>
      <c r="E56" s="114" t="s">
        <v>138</v>
      </c>
      <c r="F56" s="118">
        <v>100</v>
      </c>
    </row>
    <row r="57" spans="1:6" ht="26.25">
      <c r="A57" s="115">
        <v>49</v>
      </c>
      <c r="B57" s="112" t="s">
        <v>113</v>
      </c>
      <c r="C57" s="113">
        <v>25846</v>
      </c>
      <c r="D57" s="113" t="s">
        <v>132</v>
      </c>
      <c r="E57" s="114" t="s">
        <v>139</v>
      </c>
      <c r="F57" s="118">
        <v>100</v>
      </c>
    </row>
    <row r="58" spans="1:6" ht="12.75">
      <c r="A58" s="115">
        <v>50</v>
      </c>
      <c r="B58" s="112" t="s">
        <v>113</v>
      </c>
      <c r="C58" s="113">
        <v>25819</v>
      </c>
      <c r="D58" s="113" t="s">
        <v>132</v>
      </c>
      <c r="E58" s="114" t="s">
        <v>140</v>
      </c>
      <c r="F58" s="118">
        <v>50</v>
      </c>
    </row>
    <row r="59" spans="1:6" ht="26.25">
      <c r="A59" s="115">
        <v>51</v>
      </c>
      <c r="B59" s="112" t="s">
        <v>113</v>
      </c>
      <c r="C59" s="113">
        <v>25834</v>
      </c>
      <c r="D59" s="113" t="s">
        <v>132</v>
      </c>
      <c r="E59" s="114" t="s">
        <v>141</v>
      </c>
      <c r="F59" s="118">
        <v>250</v>
      </c>
    </row>
    <row r="60" spans="1:6" ht="12.75">
      <c r="A60" s="115">
        <v>52</v>
      </c>
      <c r="B60" s="112" t="s">
        <v>113</v>
      </c>
      <c r="C60" s="113">
        <v>25833</v>
      </c>
      <c r="D60" s="113" t="s">
        <v>132</v>
      </c>
      <c r="E60" s="114" t="s">
        <v>142</v>
      </c>
      <c r="F60" s="118">
        <v>20</v>
      </c>
    </row>
    <row r="61" spans="1:6" ht="26.25">
      <c r="A61" s="115">
        <v>53</v>
      </c>
      <c r="B61" s="112" t="s">
        <v>113</v>
      </c>
      <c r="C61" s="113">
        <v>25832</v>
      </c>
      <c r="D61" s="113" t="s">
        <v>132</v>
      </c>
      <c r="E61" s="114" t="s">
        <v>143</v>
      </c>
      <c r="F61" s="118">
        <v>20</v>
      </c>
    </row>
    <row r="62" spans="1:6" ht="12.75">
      <c r="A62" s="115">
        <v>54</v>
      </c>
      <c r="B62" s="112" t="s">
        <v>113</v>
      </c>
      <c r="C62" s="113">
        <v>25824</v>
      </c>
      <c r="D62" s="113" t="s">
        <v>132</v>
      </c>
      <c r="E62" s="114" t="s">
        <v>144</v>
      </c>
      <c r="F62" s="118">
        <v>100</v>
      </c>
    </row>
    <row r="63" spans="1:6" ht="26.25">
      <c r="A63" s="115">
        <v>55</v>
      </c>
      <c r="B63" s="112" t="s">
        <v>113</v>
      </c>
      <c r="C63" s="113">
        <v>25831</v>
      </c>
      <c r="D63" s="113" t="s">
        <v>132</v>
      </c>
      <c r="E63" s="114" t="s">
        <v>145</v>
      </c>
      <c r="F63" s="118">
        <v>300</v>
      </c>
    </row>
    <row r="64" spans="1:6" ht="12.75">
      <c r="A64" s="115">
        <v>56</v>
      </c>
      <c r="B64" s="112" t="s">
        <v>113</v>
      </c>
      <c r="C64" s="113">
        <v>25828</v>
      </c>
      <c r="D64" s="113" t="s">
        <v>38</v>
      </c>
      <c r="E64" s="114" t="s">
        <v>146</v>
      </c>
      <c r="F64" s="118">
        <v>11272</v>
      </c>
    </row>
    <row r="65" spans="1:6" ht="12.75">
      <c r="A65" s="115">
        <v>57</v>
      </c>
      <c r="B65" s="112" t="s">
        <v>113</v>
      </c>
      <c r="C65" s="113">
        <v>25829</v>
      </c>
      <c r="D65" s="113" t="s">
        <v>36</v>
      </c>
      <c r="E65" s="114" t="s">
        <v>147</v>
      </c>
      <c r="F65" s="118">
        <v>1550</v>
      </c>
    </row>
    <row r="66" spans="1:6" ht="12.75">
      <c r="A66" s="115">
        <v>58</v>
      </c>
      <c r="B66" s="112" t="s">
        <v>113</v>
      </c>
      <c r="C66" s="113">
        <v>25830</v>
      </c>
      <c r="D66" s="113" t="s">
        <v>38</v>
      </c>
      <c r="E66" s="114" t="s">
        <v>148</v>
      </c>
      <c r="F66" s="118">
        <v>1000</v>
      </c>
    </row>
    <row r="67" spans="1:6" ht="12.75">
      <c r="A67" s="115">
        <v>59</v>
      </c>
      <c r="B67" s="112" t="s">
        <v>113</v>
      </c>
      <c r="C67" s="113">
        <v>25849</v>
      </c>
      <c r="D67" s="113" t="s">
        <v>38</v>
      </c>
      <c r="E67" s="114" t="s">
        <v>149</v>
      </c>
      <c r="F67" s="118">
        <v>50</v>
      </c>
    </row>
    <row r="68" spans="1:6" ht="12.75">
      <c r="A68" s="115">
        <v>60</v>
      </c>
      <c r="B68" s="112" t="s">
        <v>113</v>
      </c>
      <c r="C68" s="113">
        <v>25816</v>
      </c>
      <c r="D68" s="113" t="s">
        <v>36</v>
      </c>
      <c r="E68" s="114" t="s">
        <v>150</v>
      </c>
      <c r="F68" s="118">
        <v>2900</v>
      </c>
    </row>
    <row r="69" spans="1:6" ht="12.75">
      <c r="A69" s="115">
        <v>61</v>
      </c>
      <c r="B69" s="112" t="s">
        <v>113</v>
      </c>
      <c r="C69" s="113">
        <v>25817</v>
      </c>
      <c r="D69" s="113" t="s">
        <v>36</v>
      </c>
      <c r="E69" s="114" t="s">
        <v>151</v>
      </c>
      <c r="F69" s="118">
        <v>1000</v>
      </c>
    </row>
    <row r="70" spans="1:6" ht="12.75">
      <c r="A70" s="115">
        <v>62</v>
      </c>
      <c r="B70" s="112" t="s">
        <v>113</v>
      </c>
      <c r="C70" s="113">
        <v>25818</v>
      </c>
      <c r="D70" s="113" t="s">
        <v>36</v>
      </c>
      <c r="E70" s="114" t="s">
        <v>152</v>
      </c>
      <c r="F70" s="118">
        <v>300</v>
      </c>
    </row>
    <row r="71" spans="1:6" ht="12.75">
      <c r="A71" s="115">
        <v>63</v>
      </c>
      <c r="B71" s="112" t="s">
        <v>113</v>
      </c>
      <c r="C71" s="113">
        <v>25850</v>
      </c>
      <c r="D71" s="113" t="s">
        <v>38</v>
      </c>
      <c r="E71" s="114" t="s">
        <v>153</v>
      </c>
      <c r="F71" s="118">
        <v>25</v>
      </c>
    </row>
    <row r="72" spans="1:6" ht="26.25">
      <c r="A72" s="115">
        <v>64</v>
      </c>
      <c r="B72" s="112" t="s">
        <v>113</v>
      </c>
      <c r="C72" s="113">
        <v>25852</v>
      </c>
      <c r="D72" s="113" t="s">
        <v>38</v>
      </c>
      <c r="E72" s="114" t="s">
        <v>154</v>
      </c>
      <c r="F72" s="118">
        <v>1704.57</v>
      </c>
    </row>
    <row r="73" spans="1:6" ht="12.75">
      <c r="A73" s="115">
        <v>65</v>
      </c>
      <c r="B73" s="112" t="s">
        <v>113</v>
      </c>
      <c r="C73" s="113">
        <v>25853</v>
      </c>
      <c r="D73" s="113" t="s">
        <v>38</v>
      </c>
      <c r="E73" s="114" t="s">
        <v>155</v>
      </c>
      <c r="F73" s="118">
        <v>4400</v>
      </c>
    </row>
    <row r="74" spans="1:6" ht="12.75">
      <c r="A74" s="115">
        <v>66</v>
      </c>
      <c r="B74" s="112" t="s">
        <v>113</v>
      </c>
      <c r="C74" s="113">
        <v>25854</v>
      </c>
      <c r="D74" s="113" t="s">
        <v>36</v>
      </c>
      <c r="E74" s="114" t="s">
        <v>156</v>
      </c>
      <c r="F74" s="118">
        <v>1130</v>
      </c>
    </row>
    <row r="75" spans="1:6" ht="12.75">
      <c r="A75" s="115">
        <v>67</v>
      </c>
      <c r="B75" s="112" t="s">
        <v>113</v>
      </c>
      <c r="C75" s="113">
        <v>25855</v>
      </c>
      <c r="D75" s="113" t="s">
        <v>38</v>
      </c>
      <c r="E75" s="114" t="s">
        <v>157</v>
      </c>
      <c r="F75" s="118">
        <v>39615.79</v>
      </c>
    </row>
    <row r="76" spans="1:6" ht="26.25">
      <c r="A76" s="115">
        <v>68</v>
      </c>
      <c r="B76" s="112" t="s">
        <v>113</v>
      </c>
      <c r="C76" s="113">
        <v>25807</v>
      </c>
      <c r="D76" s="113" t="s">
        <v>38</v>
      </c>
      <c r="E76" s="114" t="s">
        <v>158</v>
      </c>
      <c r="F76" s="118">
        <v>550</v>
      </c>
    </row>
    <row r="77" spans="1:6" ht="12.75">
      <c r="A77" s="115">
        <v>69</v>
      </c>
      <c r="B77" s="112" t="s">
        <v>113</v>
      </c>
      <c r="C77" s="113">
        <v>25805</v>
      </c>
      <c r="D77" s="113" t="s">
        <v>38</v>
      </c>
      <c r="E77" s="114" t="s">
        <v>159</v>
      </c>
      <c r="F77" s="118">
        <v>7000</v>
      </c>
    </row>
    <row r="78" spans="1:6" ht="12.75">
      <c r="A78" s="115">
        <v>70</v>
      </c>
      <c r="B78" s="112" t="s">
        <v>113</v>
      </c>
      <c r="C78" s="113">
        <v>25804</v>
      </c>
      <c r="D78" s="113" t="s">
        <v>36</v>
      </c>
      <c r="E78" s="114" t="s">
        <v>159</v>
      </c>
      <c r="F78" s="118">
        <v>1358</v>
      </c>
    </row>
    <row r="79" spans="1:6" ht="12.75">
      <c r="A79" s="115">
        <v>71</v>
      </c>
      <c r="B79" s="112" t="s">
        <v>113</v>
      </c>
      <c r="C79" s="113">
        <v>25797</v>
      </c>
      <c r="D79" s="113" t="s">
        <v>36</v>
      </c>
      <c r="E79" s="114" t="s">
        <v>160</v>
      </c>
      <c r="F79" s="118">
        <v>925</v>
      </c>
    </row>
    <row r="80" spans="1:6" ht="12.75">
      <c r="A80" s="115">
        <v>72</v>
      </c>
      <c r="B80" s="112" t="s">
        <v>113</v>
      </c>
      <c r="C80" s="113">
        <v>25803</v>
      </c>
      <c r="D80" s="113" t="s">
        <v>36</v>
      </c>
      <c r="E80" s="114" t="s">
        <v>161</v>
      </c>
      <c r="F80" s="118">
        <v>1500</v>
      </c>
    </row>
    <row r="81" spans="1:6" ht="12.75">
      <c r="A81" s="115">
        <v>73</v>
      </c>
      <c r="B81" s="112" t="s">
        <v>113</v>
      </c>
      <c r="C81" s="113">
        <v>25800</v>
      </c>
      <c r="D81" s="113" t="s">
        <v>36</v>
      </c>
      <c r="E81" s="114" t="s">
        <v>162</v>
      </c>
      <c r="F81" s="118">
        <v>2000</v>
      </c>
    </row>
    <row r="82" spans="1:6" ht="12.75">
      <c r="A82" s="115">
        <v>74</v>
      </c>
      <c r="B82" s="112" t="s">
        <v>113</v>
      </c>
      <c r="C82" s="113">
        <v>25799</v>
      </c>
      <c r="D82" s="113" t="s">
        <v>38</v>
      </c>
      <c r="E82" s="114" t="s">
        <v>163</v>
      </c>
      <c r="F82" s="118">
        <v>600</v>
      </c>
    </row>
    <row r="83" spans="1:6" s="6" customFormat="1" ht="13.5" thickBot="1">
      <c r="A83" s="119"/>
      <c r="B83" s="120"/>
      <c r="C83" s="121"/>
      <c r="D83" s="122"/>
      <c r="E83" s="123" t="s">
        <v>7</v>
      </c>
      <c r="F83" s="124">
        <f>SUM(F9:F82)</f>
        <v>166035.75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8"/>
  <sheetViews>
    <sheetView tabSelected="1" zoomScalePageLayoutView="0" workbookViewId="0" topLeftCell="A1">
      <selection activeCell="J12" sqref="J12"/>
    </sheetView>
  </sheetViews>
  <sheetFormatPr defaultColWidth="10.421875" defaultRowHeight="12.75"/>
  <cols>
    <col min="1" max="1" width="9.421875" style="10" customWidth="1"/>
    <col min="2" max="2" width="17.28125" style="10" customWidth="1"/>
    <col min="3" max="3" width="14.7109375" style="10" customWidth="1"/>
    <col min="4" max="4" width="24.7109375" style="10" customWidth="1"/>
    <col min="5" max="5" width="39.421875" style="10" customWidth="1"/>
    <col min="6" max="6" width="15.00390625" style="10" customWidth="1"/>
    <col min="7" max="16384" width="10.421875" style="10" customWidth="1"/>
  </cols>
  <sheetData>
    <row r="1" spans="1:6" ht="12.75">
      <c r="A1" s="11" t="s">
        <v>28</v>
      </c>
      <c r="B1" s="5"/>
      <c r="C1" s="7"/>
      <c r="D1" s="7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1" t="s">
        <v>29</v>
      </c>
      <c r="B3" s="7"/>
      <c r="C3" s="5"/>
      <c r="D3" s="7"/>
      <c r="E3" s="8"/>
      <c r="F3" s="5"/>
    </row>
    <row r="4" spans="1:6" ht="12.75">
      <c r="A4" s="11" t="s">
        <v>34</v>
      </c>
      <c r="B4" s="7"/>
      <c r="C4" s="5"/>
      <c r="D4" s="7"/>
      <c r="E4" s="5"/>
      <c r="F4" s="7"/>
    </row>
    <row r="5" spans="1:6" ht="12.75">
      <c r="A5" s="5"/>
      <c r="B5" s="7"/>
      <c r="C5" s="5"/>
      <c r="D5" s="5"/>
      <c r="E5" s="5"/>
      <c r="F5" s="5"/>
    </row>
    <row r="6" spans="1:6" ht="12.75">
      <c r="A6" s="5"/>
      <c r="B6" s="9"/>
      <c r="C6" s="24" t="s">
        <v>35</v>
      </c>
      <c r="D6" s="7" t="str">
        <f>personal!G6</f>
        <v>16-23 martie 2018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2.5">
      <c r="A8" s="47" t="s">
        <v>9</v>
      </c>
      <c r="B8" s="48" t="s">
        <v>10</v>
      </c>
      <c r="C8" s="49" t="s">
        <v>11</v>
      </c>
      <c r="D8" s="48" t="s">
        <v>31</v>
      </c>
      <c r="E8" s="48" t="s">
        <v>32</v>
      </c>
      <c r="F8" s="51" t="s">
        <v>33</v>
      </c>
    </row>
    <row r="9" spans="1:6" ht="13.5">
      <c r="A9" s="137">
        <v>1</v>
      </c>
      <c r="B9" s="53">
        <v>43175</v>
      </c>
      <c r="C9" s="52">
        <v>25784</v>
      </c>
      <c r="D9" s="52" t="s">
        <v>36</v>
      </c>
      <c r="E9" s="54" t="s">
        <v>37</v>
      </c>
      <c r="F9" s="138">
        <v>13986</v>
      </c>
    </row>
    <row r="10" spans="1:6" ht="13.5">
      <c r="A10" s="137">
        <v>2</v>
      </c>
      <c r="B10" s="53">
        <v>43175</v>
      </c>
      <c r="C10" s="52">
        <v>25783</v>
      </c>
      <c r="D10" s="52" t="s">
        <v>36</v>
      </c>
      <c r="E10" s="54" t="s">
        <v>37</v>
      </c>
      <c r="F10" s="138">
        <v>4195.8</v>
      </c>
    </row>
    <row r="11" spans="1:6" ht="13.5">
      <c r="A11" s="137">
        <v>3</v>
      </c>
      <c r="B11" s="53">
        <v>43175</v>
      </c>
      <c r="C11" s="52">
        <v>25781</v>
      </c>
      <c r="D11" s="52" t="s">
        <v>36</v>
      </c>
      <c r="E11" s="54" t="s">
        <v>37</v>
      </c>
      <c r="F11" s="138">
        <v>4662</v>
      </c>
    </row>
    <row r="12" spans="1:6" ht="13.5">
      <c r="A12" s="137">
        <v>4</v>
      </c>
      <c r="B12" s="53">
        <v>43175</v>
      </c>
      <c r="C12" s="52">
        <v>25778</v>
      </c>
      <c r="D12" s="52" t="s">
        <v>36</v>
      </c>
      <c r="E12" s="54" t="s">
        <v>37</v>
      </c>
      <c r="F12" s="138">
        <v>13986</v>
      </c>
    </row>
    <row r="13" spans="1:256" ht="13.5">
      <c r="A13" s="137">
        <v>5</v>
      </c>
      <c r="B13" s="53">
        <v>43175</v>
      </c>
      <c r="C13" s="52">
        <v>25785</v>
      </c>
      <c r="D13" s="52" t="s">
        <v>36</v>
      </c>
      <c r="E13" s="54" t="s">
        <v>37</v>
      </c>
      <c r="F13" s="138">
        <v>23310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137">
        <v>6</v>
      </c>
      <c r="B14" s="53">
        <v>43175</v>
      </c>
      <c r="C14" s="52">
        <v>25780</v>
      </c>
      <c r="D14" s="52" t="s">
        <v>36</v>
      </c>
      <c r="E14" s="54" t="s">
        <v>37</v>
      </c>
      <c r="F14" s="138">
        <v>13986</v>
      </c>
    </row>
    <row r="15" spans="1:6" ht="13.5">
      <c r="A15" s="137">
        <v>7</v>
      </c>
      <c r="B15" s="53">
        <v>43175</v>
      </c>
      <c r="C15" s="52">
        <v>25779</v>
      </c>
      <c r="D15" s="52" t="s">
        <v>36</v>
      </c>
      <c r="E15" s="54" t="s">
        <v>37</v>
      </c>
      <c r="F15" s="138">
        <v>13986</v>
      </c>
    </row>
    <row r="16" spans="1:6" ht="13.5">
      <c r="A16" s="137">
        <v>8</v>
      </c>
      <c r="B16" s="53">
        <v>43178</v>
      </c>
      <c r="C16" s="52">
        <v>10228</v>
      </c>
      <c r="D16" s="52" t="s">
        <v>38</v>
      </c>
      <c r="E16" s="54" t="s">
        <v>39</v>
      </c>
      <c r="F16" s="138">
        <v>7079.39</v>
      </c>
    </row>
    <row r="17" spans="1:6" ht="13.5">
      <c r="A17" s="137">
        <v>9</v>
      </c>
      <c r="B17" s="53">
        <v>43180</v>
      </c>
      <c r="C17" s="52">
        <v>25827</v>
      </c>
      <c r="D17" s="52" t="s">
        <v>36</v>
      </c>
      <c r="E17" s="54" t="s">
        <v>40</v>
      </c>
      <c r="F17" s="138">
        <v>200</v>
      </c>
    </row>
    <row r="18" spans="1:6" ht="13.5">
      <c r="A18" s="137">
        <v>10</v>
      </c>
      <c r="B18" s="53">
        <v>43181</v>
      </c>
      <c r="C18" s="52">
        <v>25859</v>
      </c>
      <c r="D18" s="52" t="s">
        <v>36</v>
      </c>
      <c r="E18" s="54" t="s">
        <v>37</v>
      </c>
      <c r="F18" s="138">
        <v>13995.3</v>
      </c>
    </row>
    <row r="19" spans="1:6" ht="13.5">
      <c r="A19" s="137">
        <v>11</v>
      </c>
      <c r="B19" s="53">
        <v>43181</v>
      </c>
      <c r="C19" s="52">
        <v>10255</v>
      </c>
      <c r="D19" s="52" t="s">
        <v>38</v>
      </c>
      <c r="E19" s="54" t="s">
        <v>41</v>
      </c>
      <c r="F19" s="138">
        <v>738057.12</v>
      </c>
    </row>
    <row r="20" spans="1:6" ht="13.5">
      <c r="A20" s="137">
        <v>12</v>
      </c>
      <c r="B20" s="53">
        <v>43181</v>
      </c>
      <c r="C20" s="52">
        <v>25861</v>
      </c>
      <c r="D20" s="52" t="s">
        <v>36</v>
      </c>
      <c r="E20" s="54" t="s">
        <v>37</v>
      </c>
      <c r="F20" s="138">
        <v>20992.95</v>
      </c>
    </row>
    <row r="21" spans="1:6" ht="13.5">
      <c r="A21" s="137">
        <v>13</v>
      </c>
      <c r="B21" s="53">
        <v>43181</v>
      </c>
      <c r="C21" s="52">
        <v>25860</v>
      </c>
      <c r="D21" s="52" t="s">
        <v>36</v>
      </c>
      <c r="E21" s="54" t="s">
        <v>37</v>
      </c>
      <c r="F21" s="138">
        <v>16794.36</v>
      </c>
    </row>
    <row r="22" spans="1:6" ht="13.5">
      <c r="A22" s="137">
        <v>14</v>
      </c>
      <c r="B22" s="53">
        <v>43182</v>
      </c>
      <c r="C22" s="52">
        <v>25867</v>
      </c>
      <c r="D22" s="52" t="s">
        <v>36</v>
      </c>
      <c r="E22" s="54" t="s">
        <v>37</v>
      </c>
      <c r="F22" s="138">
        <v>13857.72</v>
      </c>
    </row>
    <row r="23" spans="1:6" ht="13.5">
      <c r="A23" s="137">
        <v>15</v>
      </c>
      <c r="B23" s="53">
        <v>43182</v>
      </c>
      <c r="C23" s="52">
        <v>25865</v>
      </c>
      <c r="D23" s="52" t="s">
        <v>36</v>
      </c>
      <c r="E23" s="54" t="s">
        <v>37</v>
      </c>
      <c r="F23" s="138">
        <v>13997.7</v>
      </c>
    </row>
    <row r="24" spans="1:6" ht="13.5">
      <c r="A24" s="137">
        <v>16</v>
      </c>
      <c r="B24" s="53">
        <v>43182</v>
      </c>
      <c r="C24" s="52">
        <v>25864</v>
      </c>
      <c r="D24" s="52" t="s">
        <v>36</v>
      </c>
      <c r="E24" s="54" t="s">
        <v>37</v>
      </c>
      <c r="F24" s="138">
        <v>23329.5</v>
      </c>
    </row>
    <row r="25" spans="1:6" ht="13.5">
      <c r="A25" s="137">
        <v>17</v>
      </c>
      <c r="B25" s="53">
        <v>43182</v>
      </c>
      <c r="C25" s="52">
        <v>25862</v>
      </c>
      <c r="D25" s="52" t="s">
        <v>36</v>
      </c>
      <c r="E25" s="54" t="s">
        <v>37</v>
      </c>
      <c r="F25" s="138">
        <v>13997.7</v>
      </c>
    </row>
    <row r="26" spans="1:6" ht="13.5">
      <c r="A26" s="137">
        <v>18</v>
      </c>
      <c r="B26" s="53">
        <v>43182</v>
      </c>
      <c r="C26" s="52">
        <v>25866</v>
      </c>
      <c r="D26" s="52" t="s">
        <v>36</v>
      </c>
      <c r="E26" s="54" t="s">
        <v>37</v>
      </c>
      <c r="F26" s="138">
        <v>3779.38</v>
      </c>
    </row>
    <row r="27" spans="1:6" ht="13.5">
      <c r="A27" s="137">
        <v>19</v>
      </c>
      <c r="B27" s="53">
        <v>43182</v>
      </c>
      <c r="C27" s="52">
        <v>25863</v>
      </c>
      <c r="D27" s="52" t="s">
        <v>36</v>
      </c>
      <c r="E27" s="54" t="s">
        <v>37</v>
      </c>
      <c r="F27" s="138">
        <v>13997.7</v>
      </c>
    </row>
    <row r="28" spans="1:6" ht="14.25" thickBot="1">
      <c r="A28" s="139" t="s">
        <v>7</v>
      </c>
      <c r="B28" s="140"/>
      <c r="C28" s="140"/>
      <c r="D28" s="140"/>
      <c r="E28" s="141"/>
      <c r="F28" s="142">
        <f>SUM(F9:F27)</f>
        <v>968190.6199999998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2018-03-27T13:20:41Z</cp:lastPrinted>
  <dcterms:created xsi:type="dcterms:W3CDTF">2016-01-19T13:06:09Z</dcterms:created>
  <dcterms:modified xsi:type="dcterms:W3CDTF">2018-03-27T13:20:52Z</dcterms:modified>
  <cp:category/>
  <cp:version/>
  <cp:contentType/>
  <cp:contentStatus/>
</cp:coreProperties>
</file>