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853" activeTab="0"/>
  </bookViews>
  <sheets>
    <sheet name="personal" sheetId="1" r:id="rId1"/>
    <sheet name="materiale" sheetId="2" r:id="rId2"/>
    <sheet name="juridice" sheetId="3" r:id="rId3"/>
    <sheet name="despagubiri" sheetId="4" r:id="rId4"/>
  </sheets>
  <definedNames>
    <definedName name="_xlnm.Print_Area" localSheetId="0">'personal'!$C$1:$G$66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<sst xmlns="http://schemas.openxmlformats.org/spreadsheetml/2006/main" count="608" uniqueCount="254">
  <si>
    <t>MINISTERUL  FINANTELOR  PUBLICE</t>
  </si>
  <si>
    <t xml:space="preserve">CAP 51 01 "AUTORITATI PUBLICE SI ACTIUNI EXTERNE" </t>
  </si>
  <si>
    <t>TITL. 10 "CHELTUIELI DE PERSONAL"</t>
  </si>
  <si>
    <t>LUNA</t>
  </si>
  <si>
    <t>Ziua</t>
  </si>
  <si>
    <t xml:space="preserve">SUMA </t>
  </si>
  <si>
    <t>EXPLICATII</t>
  </si>
  <si>
    <t>TOTAL</t>
  </si>
  <si>
    <t>CAP 51 01 "AUTORITATI PUBLICE SI ACTIUNI EXTERNE" TITL. 20 "BUNURI SI SERVICII"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</si>
  <si>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</si>
  <si>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</si>
  <si>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</si>
  <si>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</si>
  <si>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</si>
  <si>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</si>
  <si>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>MINISTERUL FINANTELOR PUBLICE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</si>
  <si>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</si>
  <si>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</si>
  <si>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</si>
  <si>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</si>
  <si>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</si>
  <si>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TITLUL 59 "ALTE CHELTUIELI"</t>
  </si>
  <si>
    <t>perioada:</t>
  </si>
  <si>
    <t>BIROU EXPERTIZE</t>
  </si>
  <si>
    <t>onorariu expert dosar 37279/3/2014</t>
  </si>
  <si>
    <t>onorariu expert dosar 18800/215/2015</t>
  </si>
  <si>
    <t>onorariu expert dosar 9593/288/2017</t>
  </si>
  <si>
    <t>onorariu expert dosar 174/336/2017</t>
  </si>
  <si>
    <t>onorariu expert dosar 13691/318/2017</t>
  </si>
  <si>
    <t>onorariu expert dosar 4973/101/2016</t>
  </si>
  <si>
    <t>onorariu expert dosar 9987/306/2015</t>
  </si>
  <si>
    <t>onorariu expert dosar 8418/296/2015</t>
  </si>
  <si>
    <t>onorariu expert dosar 3296/93/2016</t>
  </si>
  <si>
    <t>PERSOANA FIZICA</t>
  </si>
  <si>
    <t>despagubiri materiale dosar 6985/63/2012</t>
  </si>
  <si>
    <t>despagubire dosar 318/115/2015</t>
  </si>
  <si>
    <t>despagubire CEDO</t>
  </si>
  <si>
    <t>PERSOANA JURIDICA</t>
  </si>
  <si>
    <t>despagubire dosar 4527/117/2015</t>
  </si>
  <si>
    <t>7-11 mai 2018</t>
  </si>
  <si>
    <t>07,05,2018</t>
  </si>
  <si>
    <t>ministerul mediului</t>
  </si>
  <si>
    <t>energie termica</t>
  </si>
  <si>
    <t>anaf</t>
  </si>
  <si>
    <t>apa rece</t>
  </si>
  <si>
    <t>apa nova</t>
  </si>
  <si>
    <t>dgrfpb</t>
  </si>
  <si>
    <t>salubritate</t>
  </si>
  <si>
    <t>cn posta romana</t>
  </si>
  <si>
    <t>servicii postale uir</t>
  </si>
  <si>
    <t>servicii postale</t>
  </si>
  <si>
    <t>rcs rds</t>
  </si>
  <si>
    <t>abonament cablu</t>
  </si>
  <si>
    <t>transfond</t>
  </si>
  <si>
    <t>servicii transfond</t>
  </si>
  <si>
    <t>servicii paza</t>
  </si>
  <si>
    <t>loreto exim</t>
  </si>
  <si>
    <t>servicii inlocuire si echilib roti</t>
  </si>
  <si>
    <t>door sistem</t>
  </si>
  <si>
    <t>servicii intretinere usi glisante</t>
  </si>
  <si>
    <t>rivber trade</t>
  </si>
  <si>
    <t>servicii verificare hidranti</t>
  </si>
  <si>
    <t>digisign</t>
  </si>
  <si>
    <t>certificare digitale</t>
  </si>
  <si>
    <t xml:space="preserve">rubin </t>
  </si>
  <si>
    <t>stampile+placuta</t>
  </si>
  <si>
    <t>manpres</t>
  </si>
  <si>
    <t>abonament presa</t>
  </si>
  <si>
    <t>tmau</t>
  </si>
  <si>
    <t>media image</t>
  </si>
  <si>
    <t xml:space="preserve">abonament </t>
  </si>
  <si>
    <t>monitorul oficial</t>
  </si>
  <si>
    <t>publicare acte normative</t>
  </si>
  <si>
    <t>08,05,2018</t>
  </si>
  <si>
    <t>energie electrica</t>
  </si>
  <si>
    <t>dir gen impozite si taxe locale</t>
  </si>
  <si>
    <t>taxa salubritate</t>
  </si>
  <si>
    <t>bs</t>
  </si>
  <si>
    <t>penalitati plicuri uir</t>
  </si>
  <si>
    <t>tarom</t>
  </si>
  <si>
    <t>bilet avion</t>
  </si>
  <si>
    <t>olimpic international</t>
  </si>
  <si>
    <t>mae</t>
  </si>
  <si>
    <t>taxa pasaport</t>
  </si>
  <si>
    <t>09,05,2018</t>
  </si>
  <si>
    <t>dolexcom</t>
  </si>
  <si>
    <t>hartie</t>
  </si>
  <si>
    <t>heliosoly</t>
  </si>
  <si>
    <t>servicii legatorie</t>
  </si>
  <si>
    <t>international consulting</t>
  </si>
  <si>
    <t>servicii traduceri</t>
  </si>
  <si>
    <t>10,05,2018</t>
  </si>
  <si>
    <t>xerox romania</t>
  </si>
  <si>
    <t xml:space="preserve">servicii intretinere echip </t>
  </si>
  <si>
    <t>depozitarul central</t>
  </si>
  <si>
    <t>servicii alocare cod isin</t>
  </si>
  <si>
    <t>grup licitatii</t>
  </si>
  <si>
    <t>publicare anunt concurs</t>
  </si>
  <si>
    <t>11,05,2018</t>
  </si>
  <si>
    <t>service sistem efractie</t>
  </si>
  <si>
    <t>star holiday</t>
  </si>
  <si>
    <t>inchiriere autocar</t>
  </si>
  <si>
    <t>omniasig viena</t>
  </si>
  <si>
    <t>polite rca</t>
  </si>
  <si>
    <t>servicii inchiriere pubele</t>
  </si>
  <si>
    <t>abonament on line</t>
  </si>
  <si>
    <t>total</t>
  </si>
  <si>
    <t>Subtotal 10.01.01</t>
  </si>
  <si>
    <t>10.01.01</t>
  </si>
  <si>
    <t>mai</t>
  </si>
  <si>
    <t>Total 10.01.01</t>
  </si>
  <si>
    <t>Subtotal 10.01.06</t>
  </si>
  <si>
    <t>10.01.06</t>
  </si>
  <si>
    <t>alim card indemniz com, pl impoz, contrib</t>
  </si>
  <si>
    <t>Total 10.01.06</t>
  </si>
  <si>
    <t>Subtotal 10.01.10</t>
  </si>
  <si>
    <t>10.01.10</t>
  </si>
  <si>
    <t>Total 10.01.10</t>
  </si>
  <si>
    <t>Subtotal 10.01.12</t>
  </si>
  <si>
    <t>10.01.12</t>
  </si>
  <si>
    <t>Total 10.01.12</t>
  </si>
  <si>
    <t>Subtotal 10.01.13</t>
  </si>
  <si>
    <t>10.01.13</t>
  </si>
  <si>
    <t>Total 10.01.13</t>
  </si>
  <si>
    <t>Subtotal 10.01.30</t>
  </si>
  <si>
    <t>10.01.30</t>
  </si>
  <si>
    <t>Total 10.01.30</t>
  </si>
  <si>
    <t>Subtotal 10.03.01</t>
  </si>
  <si>
    <t>10.03.01</t>
  </si>
  <si>
    <t>Total 10.03.01</t>
  </si>
  <si>
    <t>Subtotal 10.03.02</t>
  </si>
  <si>
    <t>10.03.02</t>
  </si>
  <si>
    <t>Total 10.03.02</t>
  </si>
  <si>
    <t>Subtotal 10.03.03</t>
  </si>
  <si>
    <t>10.03.03</t>
  </si>
  <si>
    <t>Total 10.03.03</t>
  </si>
  <si>
    <t>Subtotal 10.03.04</t>
  </si>
  <si>
    <t>10.03.04</t>
  </si>
  <si>
    <t>Total 10.03.04</t>
  </si>
  <si>
    <t>Subtotal 10.03.06</t>
  </si>
  <si>
    <t>10.03.06</t>
  </si>
  <si>
    <t>Total 10.03.06</t>
  </si>
  <si>
    <t>Subtotal 10.03.07</t>
  </si>
  <si>
    <t>„10.03.07”</t>
  </si>
  <si>
    <t>Total 10.03.07</t>
  </si>
  <si>
    <t>Subtotal 59.40.00</t>
  </si>
  <si>
    <t>„59.40.00”</t>
  </si>
  <si>
    <t>Total 59.40.00</t>
  </si>
  <si>
    <t>BUGET DE STAT</t>
  </si>
  <si>
    <t>cheltuieli judiciare dosar D 1995/P/2013 100 LEI D 20601/3/2017 200 lei</t>
  </si>
  <si>
    <t>cheltuieli judiciare dosar D 17774/94/2017</t>
  </si>
  <si>
    <t>cheltuieli judiciare dosar D 127/P/2018</t>
  </si>
  <si>
    <t>cheltuieli judiciare dosar D 3911/93/2017</t>
  </si>
  <si>
    <t>fc2315/3.04 asist jurid ian. dos ARB/05/20 Belgia og22/2002</t>
  </si>
  <si>
    <t>cheltuieli judiciare dosar D 4904/99/2015</t>
  </si>
  <si>
    <t>cheltuieli judiciare dosar D 851/P/2011</t>
  </si>
  <si>
    <t>cheltuieli judic dosar D 2072/P/2011 100 LEI D 32859/3/2017 100 LEI</t>
  </si>
  <si>
    <t>cheltuieli judiciare dosar D 318/115/2015</t>
  </si>
  <si>
    <t>cheltuieli judiciare dosar D 1503/83/2016</t>
  </si>
  <si>
    <t>cheltuieli judiciare dosar D 4823/258/2016</t>
  </si>
  <si>
    <t>cheltuieli judiciare dosar D 959/P/2011 100 LEI D 410/3/2018 200 Lei</t>
  </si>
  <si>
    <t>cheltuieli judiciare dosar D 2486/99/2014/a2</t>
  </si>
  <si>
    <t>cheltuieli judiciare dosar D 4534/325/2017</t>
  </si>
  <si>
    <t>cheltuieli judiciare dosar D 6985/63/2012</t>
  </si>
  <si>
    <t>cheltuieli judiciare dosar D 14871/94/2016</t>
  </si>
  <si>
    <t>cheltuieli judic dosar D 8495/P/2011 30 LEI D 7717/303/2017 100 lei</t>
  </si>
  <si>
    <t>cheltuieli judic dosar D 754/P/2014</t>
  </si>
  <si>
    <t>cheltuieli judiciare dosar D2251/90/2015</t>
  </si>
  <si>
    <t xml:space="preserve">cheltuieli jud dosar D F2314/04.18 asist jurid </t>
  </si>
  <si>
    <t>cheltuieli judiciare dosar D 39700/3/2016/a1</t>
  </si>
  <si>
    <t>cheltuieli judiciare dosar D 1381/176/2016</t>
  </si>
  <si>
    <t>cheltuieli judiciare dosar D 6603/118/2016</t>
  </si>
  <si>
    <t>F2322/04.18 asist jurid ian. dos ARB/05/20</t>
  </si>
  <si>
    <t>CHELT.FOTOCOPIERE D 18715/236/2016 DE 912/2016</t>
  </si>
  <si>
    <t>cheltuieli judiciare dosar D 386/62/2018</t>
  </si>
  <si>
    <t>cheltuieli judiciare dosar D 461/p/2017</t>
  </si>
  <si>
    <t>cheltuieli judiciare dosar D 172/97/2018</t>
  </si>
  <si>
    <t>cheltuieli jud dosar D 395/3/2018 150 LEI D 1095/P/2012 100 lei</t>
  </si>
  <si>
    <t>cheltuieli jud si exec dosar  D26514/300/09 DE86/2012</t>
  </si>
  <si>
    <t>ALIM CT PLATA CH JUD CEDO CAUZA</t>
  </si>
  <si>
    <t>cheltuieli judiciare dosar D 28241/325/2016</t>
  </si>
  <si>
    <t>cheltuieli judiciare dosar D 369/P/2015</t>
  </si>
  <si>
    <t>chletuieli jud dosar D 2866/P/2011 (100 lei) D 45758/3/2017(100 lei)</t>
  </si>
  <si>
    <t>cheltuieli jud dosar D1409/P/2011(100 LEI) D38374/3/2017(100 LEI)</t>
  </si>
  <si>
    <t xml:space="preserve">cheltuieli judiciare dosar D 4325/97/2010 </t>
  </si>
  <si>
    <t>cheltuieli judiciare dosar D 42482/3/2015</t>
  </si>
  <si>
    <t>cheltuieli judiciare dosar D 880/273/2015</t>
  </si>
  <si>
    <t>cheltuieli jud dosar D 326/P/2016 (50 lei) D 4494/114/2017 (50 lei)</t>
  </si>
  <si>
    <t>cheltuieli judiciare dosar D 142/104/2018</t>
  </si>
  <si>
    <t>cheltuieli judiciare dosar D 857/94/2018</t>
  </si>
  <si>
    <t>cheltuieli jud dosar D 65/P/2015 (30 lei) D 254/97/2018 (50 lei)</t>
  </si>
  <si>
    <t>cheltuieli judiciare dosar D 606/62/2018</t>
  </si>
  <si>
    <t>cheltuieli judiciare dosar D 259/97/2018</t>
  </si>
  <si>
    <t>cheltuieli judiciare dosar D 604/300/2017</t>
  </si>
  <si>
    <t>cheltuieli judiciare dosar D 1705/P/2011</t>
  </si>
  <si>
    <t>cheltuieli judiciare dosar D 7868/740/2017</t>
  </si>
  <si>
    <t>CH.JUD.CF.HOTARARE CEDO</t>
  </si>
  <si>
    <t>cheltuieli jud si exec dosar D17567/325/15 DE113/EX/2017</t>
  </si>
  <si>
    <t>cheltuieli judiciare dosar D 1035/P/2014 30LEI D 1393/113/2017 100 lei</t>
  </si>
  <si>
    <t>cheltuieli jud dosar D 64/P/2015 50LEI D 817/30/18 150LEI</t>
  </si>
  <si>
    <t>cheltuieli judiciare dosar D 2339/117/2017</t>
  </si>
  <si>
    <t>cheltuieli judiciare dosar D 1326/114/2017</t>
  </si>
  <si>
    <t>cheltuieli judiciare dos D 4470/114/2017 75LEI D 837/P/2016 50 lei</t>
  </si>
  <si>
    <t>cheltuieli judiciare dosar D 158/P/2016</t>
  </si>
  <si>
    <t>cheltuieli judiciare dosar D 132/P/2015 100 LEI D 45755/3/2017 100lei</t>
  </si>
  <si>
    <t>cheltuieli judiciare dosar D 341/87/2018</t>
  </si>
  <si>
    <t>cheltuieli judiciare dosar D 6796/117/2017</t>
  </si>
  <si>
    <t>cheltuieli fotocopiere dosar D 17189/280/2017 DE 20/2017</t>
  </si>
  <si>
    <t>cheltuieli judiciare dosar D 4130/118/2017/a1</t>
  </si>
  <si>
    <t>onorariu curator dosar D 2434/113/2016</t>
  </si>
  <si>
    <t>C.639376/18 F.2321/2018 BELGIA</t>
  </si>
  <si>
    <t>cheltuieli judiciare dosar D 5859/176/2016</t>
  </si>
  <si>
    <t>cheltuieli judiciare dosar D 1525/88/2017</t>
  </si>
  <si>
    <t>cheltuelii executare dosar D 12972/86/2011 DE 926/E/13</t>
  </si>
  <si>
    <t>cheltuieli judiciare dosar D 2150/84/2016</t>
  </si>
  <si>
    <t>cheltuieli judiciare dosar D 2400/84/2017</t>
  </si>
  <si>
    <t>cheltuieli judiciare dosar D 2805/197/2016</t>
  </si>
  <si>
    <t>cheltuieli jud si exec dosar D D3188/325/14 DE111/EX/2017</t>
  </si>
  <si>
    <t>onorariu curator dosar D D38392/3/2016/a1</t>
  </si>
  <si>
    <t>cheltuieli jud conf HOT CEDO</t>
  </si>
  <si>
    <t>cheltuieli judiciare dosar D 631/312/2016</t>
  </si>
  <si>
    <t>cheltuieli judiciare dosar D 2590/63/2017</t>
  </si>
  <si>
    <t>cheltuieli judiciare dosar D 2429/90/2014</t>
  </si>
  <si>
    <t>cheltuieli judiciare dosar D 7252/30/2016</t>
  </si>
  <si>
    <t>cheltuieli judiciare dosar D 1319/98/2017</t>
  </si>
  <si>
    <t>cheltuieli fotocopiere dos D 6619/190/2017 DE 263/ex/2017</t>
  </si>
  <si>
    <t>F 7843/2018-ARB 14/29 CO 246238/13 639280/18</t>
  </si>
  <si>
    <t>cheltuieli judiciare dos D 1994/3/2018(50 lei) D 402/II-2/2017 (100 lei)</t>
  </si>
  <si>
    <t>cheltuieli judiciare dosar D 249/108/2018</t>
  </si>
  <si>
    <t>cheltuieli judiciare dosar D 6522/99/2016</t>
  </si>
  <si>
    <t>cheltuieli judiciare dosar D 3339/97/2016</t>
  </si>
  <si>
    <t>onorariu curator dosar D 237/787/2016</t>
  </si>
  <si>
    <t>cheltuieli judiciare dosar D 4360/102/2017</t>
  </si>
  <si>
    <t>cheltuieli judiciare dosar D D66/P/2012 (100 lei) D 407/3/2018 (200lei)</t>
  </si>
  <si>
    <t>cheltuieli judicare dosar D 2623/P/2014 D 392/3/2018</t>
  </si>
  <si>
    <t>F7688/2018 ARB 15/31 CO 604020/15 639705/18</t>
  </si>
  <si>
    <t>cheltuieli judiciare dosar 4830/740/2016</t>
  </si>
  <si>
    <t>cheltuieli jud dosar  D 145/II-2/2017</t>
  </si>
  <si>
    <t>cheltuieli judiciare dosar D 194/II/2/2017</t>
  </si>
  <si>
    <t>cheltuieli judiciare dosar D 164/P/2015</t>
  </si>
  <si>
    <t>cheltuieli judiciare dosar D6465/117/2014</t>
  </si>
  <si>
    <t>cheltuieli judiciare dosar D 3057/306/2015</t>
  </si>
  <si>
    <t>cheltuieli judiciare dosar D 1516/186/2014</t>
  </si>
  <si>
    <t>cheltuieli judiciare dosar D 4671/117/2014</t>
  </si>
  <si>
    <t>cheltuieli judiciare dosar D 257/P/2015 50LEI D 4540/112/2017 100 lei</t>
  </si>
  <si>
    <t>cheltuieli judiciare dosar D 46270/3/2017</t>
  </si>
  <si>
    <t>cheltuieli judiciare dosar D 3363/97/2017</t>
  </si>
  <si>
    <t>cheltuieli judiciare dosar D 32655/325/2014</t>
  </si>
  <si>
    <t>cheltuieli judiciare dosar D 2674/84/2017</t>
  </si>
  <si>
    <t>cheltuieli judiciare dosar D 17091/197/2016</t>
  </si>
  <si>
    <t>cheltuieli judiciare dosar D 79/1748/2016</t>
  </si>
  <si>
    <t>cheltuieli judiciare dosar D 6111/233/2016</t>
  </si>
  <si>
    <t>cheltuieli judiciare dosar D 5323/99/2015</t>
  </si>
  <si>
    <t>cheltuieli judiciare dosar D 105/II/2/2017 (50 lei)D 4105/114/2017 (70lei)</t>
  </si>
</sst>
</file>

<file path=xl/styles.xml><?xml version="1.0" encoding="utf-8"?>
<styleSheet xmlns="http://schemas.openxmlformats.org/spreadsheetml/2006/main">
  <numFmts count="1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dd&quot;.&quot;mm&quot;.&quot;yyyy"/>
    <numFmt numFmtId="168" formatCode="#,###.00"/>
    <numFmt numFmtId="169" formatCode="dd/mm/yy"/>
    <numFmt numFmtId="170" formatCode="d&quot;.&quot;m&quot;.&quot;yy"/>
  </numFmts>
  <fonts count="2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Liberation Sans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Liberation Sans"/>
      <family val="2"/>
    </font>
    <font>
      <b/>
      <sz val="10"/>
      <color rgb="FF00000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medium"/>
      <top style="thin">
        <color rgb="FF000000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medium"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65" fontId="19" fillId="0" borderId="0" xfId="0" applyNumberFormat="1" applyFont="1" applyAlignment="1">
      <alignment/>
    </xf>
    <xf numFmtId="0" fontId="0" fillId="0" borderId="0" xfId="62">
      <alignment/>
      <protection/>
    </xf>
    <xf numFmtId="0" fontId="19" fillId="0" borderId="0" xfId="59" applyFont="1">
      <alignment/>
      <protection/>
    </xf>
    <xf numFmtId="0" fontId="19" fillId="0" borderId="0" xfId="62" applyFont="1">
      <alignment/>
      <protection/>
    </xf>
    <xf numFmtId="0" fontId="0" fillId="0" borderId="0" xfId="62" applyBorder="1">
      <alignment/>
      <protection/>
    </xf>
    <xf numFmtId="49" fontId="19" fillId="0" borderId="0" xfId="62" applyNumberFormat="1" applyFont="1">
      <alignment/>
      <protection/>
    </xf>
    <xf numFmtId="0" fontId="0" fillId="0" borderId="0" xfId="60">
      <alignment/>
      <protection/>
    </xf>
    <xf numFmtId="0" fontId="19" fillId="0" borderId="0" xfId="60" applyFont="1">
      <alignment/>
      <protection/>
    </xf>
    <xf numFmtId="14" fontId="19" fillId="0" borderId="0" xfId="0" applyNumberFormat="1" applyFont="1" applyAlignment="1">
      <alignment horizontal="right"/>
    </xf>
    <xf numFmtId="0" fontId="19" fillId="0" borderId="0" xfId="0" applyFont="1" applyAlignment="1">
      <alignment horizontal="righ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9" fillId="0" borderId="12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4" fontId="0" fillId="0" borderId="10" xfId="0" applyNumberFormat="1" applyFont="1" applyBorder="1" applyAlignment="1">
      <alignment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/>
    </xf>
    <xf numFmtId="164" fontId="0" fillId="0" borderId="16" xfId="42" applyFont="1" applyFill="1" applyBorder="1" applyAlignment="1" applyProtection="1">
      <alignment/>
      <protection/>
    </xf>
    <xf numFmtId="0" fontId="0" fillId="0" borderId="17" xfId="0" applyBorder="1" applyAlignment="1">
      <alignment/>
    </xf>
    <xf numFmtId="164" fontId="19" fillId="0" borderId="18" xfId="0" applyNumberFormat="1" applyFont="1" applyBorder="1" applyAlignment="1">
      <alignment/>
    </xf>
    <xf numFmtId="0" fontId="19" fillId="0" borderId="11" xfId="62" applyFont="1" applyBorder="1" applyAlignment="1">
      <alignment horizontal="center" vertical="center"/>
      <protection/>
    </xf>
    <xf numFmtId="0" fontId="19" fillId="0" borderId="12" xfId="62" applyFont="1" applyBorder="1" applyAlignment="1">
      <alignment horizontal="center" vertical="center"/>
      <protection/>
    </xf>
    <xf numFmtId="0" fontId="19" fillId="0" borderId="12" xfId="62" applyFont="1" applyBorder="1" applyAlignment="1">
      <alignment horizontal="center" vertical="center" wrapText="1"/>
      <protection/>
    </xf>
    <xf numFmtId="0" fontId="19" fillId="0" borderId="13" xfId="59" applyFont="1" applyBorder="1" applyAlignment="1">
      <alignment horizontal="center" vertical="center"/>
      <protection/>
    </xf>
    <xf numFmtId="0" fontId="19" fillId="0" borderId="13" xfId="60" applyFont="1" applyBorder="1" applyAlignment="1">
      <alignment horizontal="center" vertical="center"/>
      <protection/>
    </xf>
    <xf numFmtId="167" fontId="24" fillId="0" borderId="19" xfId="59" applyNumberFormat="1" applyFont="1" applyFill="1" applyBorder="1" applyAlignment="1">
      <alignment horizontal="center"/>
      <protection/>
    </xf>
    <xf numFmtId="0" fontId="24" fillId="0" borderId="19" xfId="59" applyFont="1" applyFill="1" applyBorder="1" applyAlignment="1">
      <alignment horizontal="center"/>
      <protection/>
    </xf>
    <xf numFmtId="0" fontId="24" fillId="0" borderId="19" xfId="0" applyFont="1" applyBorder="1" applyAlignment="1">
      <alignment/>
    </xf>
    <xf numFmtId="0" fontId="0" fillId="0" borderId="19" xfId="0" applyBorder="1" applyAlignment="1">
      <alignment/>
    </xf>
    <xf numFmtId="0" fontId="24" fillId="0" borderId="20" xfId="59" applyFont="1" applyFill="1" applyBorder="1" applyAlignment="1">
      <alignment horizontal="center"/>
      <protection/>
    </xf>
    <xf numFmtId="4" fontId="0" fillId="0" borderId="21" xfId="0" applyNumberFormat="1" applyBorder="1" applyAlignment="1">
      <alignment/>
    </xf>
    <xf numFmtId="0" fontId="25" fillId="0" borderId="22" xfId="61" applyFont="1" applyFill="1" applyBorder="1" applyAlignment="1">
      <alignment/>
      <protection/>
    </xf>
    <xf numFmtId="0" fontId="26" fillId="0" borderId="23" xfId="61" applyFont="1" applyFill="1" applyBorder="1" applyAlignment="1">
      <alignment/>
      <protection/>
    </xf>
    <xf numFmtId="0" fontId="24" fillId="0" borderId="23" xfId="0" applyFont="1" applyBorder="1" applyAlignment="1">
      <alignment/>
    </xf>
    <xf numFmtId="4" fontId="25" fillId="0" borderId="24" xfId="61" applyNumberFormat="1" applyFont="1" applyFill="1" applyBorder="1" applyAlignment="1">
      <alignment horizontal="right"/>
      <protection/>
    </xf>
    <xf numFmtId="0" fontId="19" fillId="0" borderId="25" xfId="0" applyFont="1" applyBorder="1" applyAlignment="1">
      <alignment horizontal="center"/>
    </xf>
    <xf numFmtId="168" fontId="0" fillId="0" borderId="25" xfId="0" applyNumberFormat="1" applyFont="1" applyBorder="1" applyAlignment="1">
      <alignment horizontal="right"/>
    </xf>
    <xf numFmtId="0" fontId="0" fillId="0" borderId="25" xfId="0" applyFont="1" applyBorder="1" applyAlignment="1">
      <alignment/>
    </xf>
    <xf numFmtId="168" fontId="0" fillId="0" borderId="25" xfId="0" applyNumberFormat="1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Border="1" applyAlignment="1">
      <alignment/>
    </xf>
    <xf numFmtId="0" fontId="0" fillId="0" borderId="26" xfId="0" applyBorder="1" applyAlignment="1">
      <alignment/>
    </xf>
    <xf numFmtId="168" fontId="0" fillId="0" borderId="26" xfId="0" applyNumberFormat="1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Border="1" applyAlignment="1">
      <alignment/>
    </xf>
    <xf numFmtId="0" fontId="0" fillId="0" borderId="28" xfId="0" applyBorder="1" applyAlignment="1">
      <alignment/>
    </xf>
    <xf numFmtId="168" fontId="0" fillId="0" borderId="28" xfId="0" applyNumberFormat="1" applyFont="1" applyBorder="1" applyAlignment="1">
      <alignment/>
    </xf>
    <xf numFmtId="0" fontId="0" fillId="0" borderId="30" xfId="0" applyFont="1" applyBorder="1" applyAlignment="1">
      <alignment/>
    </xf>
    <xf numFmtId="168" fontId="0" fillId="0" borderId="30" xfId="0" applyNumberFormat="1" applyFont="1" applyBorder="1" applyAlignment="1">
      <alignment/>
    </xf>
    <xf numFmtId="0" fontId="0" fillId="0" borderId="31" xfId="0" applyBorder="1" applyAlignment="1">
      <alignment/>
    </xf>
    <xf numFmtId="4" fontId="0" fillId="0" borderId="31" xfId="0" applyNumberFormat="1" applyBorder="1" applyAlignment="1">
      <alignment/>
    </xf>
    <xf numFmtId="0" fontId="0" fillId="0" borderId="32" xfId="0" applyFont="1" applyFill="1" applyBorder="1" applyAlignment="1">
      <alignment/>
    </xf>
    <xf numFmtId="0" fontId="0" fillId="0" borderId="33" xfId="0" applyFont="1" applyBorder="1" applyAlignment="1">
      <alignment/>
    </xf>
    <xf numFmtId="168" fontId="0" fillId="0" borderId="33" xfId="0" applyNumberFormat="1" applyFont="1" applyBorder="1" applyAlignment="1">
      <alignment/>
    </xf>
    <xf numFmtId="0" fontId="0" fillId="0" borderId="34" xfId="0" applyFont="1" applyBorder="1" applyAlignment="1">
      <alignment horizontal="left"/>
    </xf>
    <xf numFmtId="0" fontId="19" fillId="0" borderId="35" xfId="0" applyFont="1" applyBorder="1" applyAlignment="1">
      <alignment horizontal="center"/>
    </xf>
    <xf numFmtId="14" fontId="19" fillId="0" borderId="34" xfId="0" applyNumberFormat="1" applyFont="1" applyBorder="1" applyAlignment="1">
      <alignment/>
    </xf>
    <xf numFmtId="0" fontId="0" fillId="0" borderId="35" xfId="0" applyBorder="1" applyAlignment="1">
      <alignment/>
    </xf>
    <xf numFmtId="0" fontId="0" fillId="0" borderId="36" xfId="0" applyFont="1" applyBorder="1" applyAlignment="1">
      <alignment/>
    </xf>
    <xf numFmtId="0" fontId="0" fillId="0" borderId="37" xfId="0" applyBorder="1" applyAlignment="1">
      <alignment/>
    </xf>
    <xf numFmtId="0" fontId="0" fillId="0" borderId="38" xfId="0" applyFont="1" applyBorder="1" applyAlignment="1">
      <alignment/>
    </xf>
    <xf numFmtId="0" fontId="0" fillId="0" borderId="39" xfId="0" applyBorder="1" applyAlignment="1">
      <alignment/>
    </xf>
    <xf numFmtId="0" fontId="19" fillId="0" borderId="34" xfId="0" applyFont="1" applyBorder="1" applyAlignment="1">
      <alignment/>
    </xf>
    <xf numFmtId="0" fontId="19" fillId="0" borderId="38" xfId="0" applyFont="1" applyBorder="1" applyAlignment="1">
      <alignment/>
    </xf>
    <xf numFmtId="3" fontId="0" fillId="0" borderId="40" xfId="0" applyNumberFormat="1" applyFont="1" applyBorder="1" applyAlignment="1">
      <alignment/>
    </xf>
    <xf numFmtId="0" fontId="0" fillId="0" borderId="41" xfId="0" applyFont="1" applyBorder="1" applyAlignment="1">
      <alignment/>
    </xf>
    <xf numFmtId="0" fontId="0" fillId="0" borderId="40" xfId="0" applyFont="1" applyBorder="1" applyAlignment="1">
      <alignment/>
    </xf>
    <xf numFmtId="0" fontId="0" fillId="0" borderId="36" xfId="0" applyBorder="1" applyAlignment="1">
      <alignment/>
    </xf>
    <xf numFmtId="3" fontId="0" fillId="0" borderId="37" xfId="0" applyNumberFormat="1" applyFont="1" applyBorder="1" applyAlignment="1">
      <alignment/>
    </xf>
    <xf numFmtId="0" fontId="19" fillId="0" borderId="41" xfId="0" applyFont="1" applyBorder="1" applyAlignment="1">
      <alignment/>
    </xf>
    <xf numFmtId="0" fontId="0" fillId="0" borderId="0" xfId="0" applyBorder="1" applyAlignment="1">
      <alignment/>
    </xf>
    <xf numFmtId="0" fontId="0" fillId="0" borderId="42" xfId="0" applyFont="1" applyBorder="1" applyAlignment="1">
      <alignment/>
    </xf>
    <xf numFmtId="3" fontId="0" fillId="0" borderId="43" xfId="0" applyNumberFormat="1" applyFont="1" applyBorder="1" applyAlignment="1">
      <alignment/>
    </xf>
    <xf numFmtId="14" fontId="19" fillId="0" borderId="41" xfId="0" applyNumberFormat="1" applyFont="1" applyBorder="1" applyAlignment="1">
      <alignment horizontal="left"/>
    </xf>
    <xf numFmtId="0" fontId="0" fillId="0" borderId="44" xfId="0" applyFont="1" applyBorder="1" applyAlignment="1">
      <alignment/>
    </xf>
    <xf numFmtId="0" fontId="0" fillId="0" borderId="45" xfId="0" applyFont="1" applyBorder="1" applyAlignment="1">
      <alignment/>
    </xf>
    <xf numFmtId="168" fontId="0" fillId="0" borderId="45" xfId="0" applyNumberFormat="1" applyFont="1" applyBorder="1" applyAlignment="1">
      <alignment/>
    </xf>
    <xf numFmtId="3" fontId="0" fillId="0" borderId="46" xfId="0" applyNumberFormat="1" applyFont="1" applyBorder="1" applyAlignment="1">
      <alignment/>
    </xf>
    <xf numFmtId="0" fontId="19" fillId="0" borderId="15" xfId="0" applyFont="1" applyBorder="1" applyAlignment="1">
      <alignment horizontal="right"/>
    </xf>
    <xf numFmtId="170" fontId="27" fillId="0" borderId="19" xfId="59" applyNumberFormat="1" applyFont="1" applyFill="1" applyBorder="1" applyAlignment="1">
      <alignment horizontal="center"/>
      <protection/>
    </xf>
    <xf numFmtId="0" fontId="27" fillId="0" borderId="47" xfId="59" applyFont="1" applyFill="1" applyBorder="1" applyAlignment="1">
      <alignment horizontal="center"/>
      <protection/>
    </xf>
    <xf numFmtId="0" fontId="0" fillId="0" borderId="0" xfId="62" applyFont="1">
      <alignment/>
      <protection/>
    </xf>
    <xf numFmtId="0" fontId="0" fillId="0" borderId="0" xfId="59" applyFont="1">
      <alignment/>
      <protection/>
    </xf>
    <xf numFmtId="167" fontId="26" fillId="0" borderId="19" xfId="59" applyNumberFormat="1" applyFont="1" applyFill="1" applyBorder="1" applyAlignment="1">
      <alignment horizontal="center"/>
      <protection/>
    </xf>
    <xf numFmtId="0" fontId="26" fillId="0" borderId="47" xfId="59" applyFont="1" applyFill="1" applyBorder="1" applyAlignment="1">
      <alignment horizontal="center"/>
      <protection/>
    </xf>
    <xf numFmtId="0" fontId="26" fillId="0" borderId="19" xfId="0" applyFont="1" applyBorder="1" applyAlignment="1">
      <alignment horizontal="center"/>
    </xf>
    <xf numFmtId="0" fontId="0" fillId="0" borderId="0" xfId="0" applyFont="1" applyAlignment="1">
      <alignment/>
    </xf>
    <xf numFmtId="0" fontId="26" fillId="0" borderId="48" xfId="0" applyFont="1" applyBorder="1" applyAlignment="1">
      <alignment horizontal="center"/>
    </xf>
    <xf numFmtId="0" fontId="27" fillId="0" borderId="19" xfId="59" applyFont="1" applyFill="1" applyBorder="1" applyAlignment="1">
      <alignment horizontal="center"/>
      <protection/>
    </xf>
    <xf numFmtId="0" fontId="26" fillId="0" borderId="20" xfId="62" applyFont="1" applyFill="1" applyBorder="1" applyAlignment="1">
      <alignment horizontal="center" vertical="center"/>
      <protection/>
    </xf>
    <xf numFmtId="4" fontId="26" fillId="0" borderId="21" xfId="0" applyNumberFormat="1" applyFont="1" applyBorder="1" applyAlignment="1">
      <alignment/>
    </xf>
    <xf numFmtId="4" fontId="27" fillId="0" borderId="49" xfId="59" applyNumberFormat="1" applyFont="1" applyFill="1" applyBorder="1" applyAlignment="1">
      <alignment horizontal="right" wrapText="1"/>
      <protection/>
    </xf>
    <xf numFmtId="4" fontId="27" fillId="0" borderId="49" xfId="59" applyNumberFormat="1" applyFont="1" applyFill="1" applyBorder="1" applyAlignment="1">
      <alignment horizontal="right"/>
      <protection/>
    </xf>
    <xf numFmtId="0" fontId="26" fillId="0" borderId="22" xfId="62" applyFont="1" applyFill="1" applyBorder="1" applyAlignment="1">
      <alignment horizontal="center" vertical="center"/>
      <protection/>
    </xf>
    <xf numFmtId="170" fontId="26" fillId="0" borderId="23" xfId="59" applyNumberFormat="1" applyFont="1" applyFill="1" applyBorder="1" applyAlignment="1">
      <alignment horizontal="center"/>
      <protection/>
    </xf>
    <xf numFmtId="0" fontId="26" fillId="0" borderId="23" xfId="59" applyFont="1" applyFill="1" applyBorder="1" applyAlignment="1">
      <alignment/>
      <protection/>
    </xf>
    <xf numFmtId="0" fontId="26" fillId="0" borderId="23" xfId="59" applyFont="1" applyFill="1" applyBorder="1" applyAlignment="1">
      <alignment horizontal="center"/>
      <protection/>
    </xf>
    <xf numFmtId="4" fontId="28" fillId="0" borderId="24" xfId="59" applyNumberFormat="1" applyFont="1" applyFill="1" applyBorder="1" applyAlignment="1">
      <alignment horizontal="right"/>
      <protection/>
    </xf>
    <xf numFmtId="0" fontId="0" fillId="0" borderId="0" xfId="62" applyFont="1" applyAlignment="1">
      <alignment wrapText="1"/>
      <protection/>
    </xf>
    <xf numFmtId="0" fontId="0" fillId="0" borderId="0" xfId="62" applyFont="1" applyBorder="1" applyAlignment="1">
      <alignment wrapText="1"/>
      <protection/>
    </xf>
    <xf numFmtId="0" fontId="26" fillId="0" borderId="50" xfId="0" applyFont="1" applyBorder="1" applyAlignment="1">
      <alignment horizontal="justify" wrapText="1"/>
    </xf>
    <xf numFmtId="0" fontId="27" fillId="0" borderId="19" xfId="0" applyFont="1" applyBorder="1" applyAlignment="1">
      <alignment wrapText="1"/>
    </xf>
    <xf numFmtId="0" fontId="19" fillId="0" borderId="23" xfId="0" applyFont="1" applyBorder="1" applyAlignment="1">
      <alignment wrapText="1"/>
    </xf>
    <xf numFmtId="0" fontId="0" fillId="0" borderId="0" xfId="59" applyFont="1" applyAlignment="1">
      <alignment wrapText="1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_macheta" xfId="58"/>
    <cellStyle name="Normal 3" xfId="59"/>
    <cellStyle name="Normal 3_macheta" xfId="60"/>
    <cellStyle name="Normal_Sheet2" xfId="61"/>
    <cellStyle name="Normal_Sheet2 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66"/>
  <sheetViews>
    <sheetView tabSelected="1" zoomScalePageLayoutView="0" workbookViewId="0" topLeftCell="C1">
      <selection activeCell="C1" sqref="C1"/>
    </sheetView>
  </sheetViews>
  <sheetFormatPr defaultColWidth="9.140625" defaultRowHeight="12.75"/>
  <cols>
    <col min="1" max="2" width="0" style="0" hidden="1" customWidth="1"/>
    <col min="3" max="3" width="12.7109375" style="0" customWidth="1"/>
    <col min="4" max="4" width="11.28125" style="0" customWidth="1"/>
    <col min="5" max="5" width="8.28125" style="0" customWidth="1"/>
    <col min="6" max="6" width="15.28125" style="0" customWidth="1"/>
    <col min="7" max="7" width="23.28125" style="0" customWidth="1"/>
  </cols>
  <sheetData>
    <row r="1" spans="3:6" ht="12.75">
      <c r="C1" s="1" t="s">
        <v>0</v>
      </c>
      <c r="D1" s="1"/>
      <c r="E1" s="1"/>
      <c r="F1" s="1"/>
    </row>
    <row r="3" spans="3:7" ht="12.75">
      <c r="C3" s="1" t="s">
        <v>1</v>
      </c>
      <c r="D3" s="1"/>
      <c r="E3" s="1"/>
      <c r="F3" s="1"/>
      <c r="G3" s="1"/>
    </row>
    <row r="4" spans="3:8" ht="12.75">
      <c r="C4" s="1" t="s">
        <v>2</v>
      </c>
      <c r="D4" s="1"/>
      <c r="E4" s="1"/>
      <c r="F4" s="1"/>
      <c r="H4" s="2"/>
    </row>
    <row r="5" spans="3:8" ht="12.75">
      <c r="C5" s="1"/>
      <c r="D5" s="3"/>
      <c r="E5" s="1"/>
      <c r="F5" s="11" t="s">
        <v>22</v>
      </c>
      <c r="G5" s="1" t="s">
        <v>39</v>
      </c>
      <c r="H5" s="2"/>
    </row>
    <row r="6" spans="4:6" ht="13.5" thickBot="1">
      <c r="D6" s="1"/>
      <c r="E6" s="1"/>
      <c r="F6" s="1"/>
    </row>
    <row r="7" spans="3:7" ht="12.75">
      <c r="C7" s="14"/>
      <c r="D7" s="15" t="s">
        <v>3</v>
      </c>
      <c r="E7" s="15" t="s">
        <v>4</v>
      </c>
      <c r="F7" s="15" t="s">
        <v>5</v>
      </c>
      <c r="G7" s="16" t="s">
        <v>6</v>
      </c>
    </row>
    <row r="8" spans="3:7" ht="12.75">
      <c r="C8" s="61" t="s">
        <v>107</v>
      </c>
      <c r="D8" s="42"/>
      <c r="E8" s="42"/>
      <c r="F8" s="43">
        <v>46034821.54</v>
      </c>
      <c r="G8" s="62"/>
    </row>
    <row r="9" spans="3:7" ht="12.75">
      <c r="C9" s="63" t="s">
        <v>108</v>
      </c>
      <c r="D9" s="44" t="s">
        <v>109</v>
      </c>
      <c r="E9" s="35">
        <v>9</v>
      </c>
      <c r="F9" s="45">
        <v>12652078</v>
      </c>
      <c r="G9" s="64"/>
    </row>
    <row r="10" spans="3:7" ht="12.75">
      <c r="C10" s="63"/>
      <c r="D10" s="44"/>
      <c r="E10" s="35">
        <v>10</v>
      </c>
      <c r="F10" s="45">
        <v>164844</v>
      </c>
      <c r="G10" s="64"/>
    </row>
    <row r="11" spans="3:7" ht="12.75">
      <c r="C11" s="63"/>
      <c r="D11" s="44"/>
      <c r="E11" s="35"/>
      <c r="F11" s="45"/>
      <c r="G11" s="64"/>
    </row>
    <row r="12" spans="3:7" ht="13.5" thickBot="1">
      <c r="C12" s="65" t="s">
        <v>110</v>
      </c>
      <c r="D12" s="47"/>
      <c r="E12" s="48"/>
      <c r="F12" s="49">
        <f>SUM(F8:F11)</f>
        <v>58851743.54</v>
      </c>
      <c r="G12" s="66"/>
    </row>
    <row r="13" spans="3:7" ht="12.75">
      <c r="C13" s="67" t="s">
        <v>111</v>
      </c>
      <c r="D13" s="51"/>
      <c r="E13" s="52"/>
      <c r="F13" s="53">
        <v>198140</v>
      </c>
      <c r="G13" s="68"/>
    </row>
    <row r="14" spans="3:7" ht="12.75">
      <c r="C14" s="69" t="s">
        <v>112</v>
      </c>
      <c r="D14" s="44"/>
      <c r="E14" s="35"/>
      <c r="F14" s="45"/>
      <c r="G14" s="64"/>
    </row>
    <row r="15" spans="3:7" ht="12.75" hidden="1">
      <c r="C15" s="69"/>
      <c r="D15" s="35"/>
      <c r="E15" s="35"/>
      <c r="F15" s="45"/>
      <c r="G15" s="64" t="s">
        <v>113</v>
      </c>
    </row>
    <row r="16" spans="3:7" ht="12.75" hidden="1">
      <c r="C16" s="69"/>
      <c r="D16" s="35"/>
      <c r="E16" s="35"/>
      <c r="F16" s="45"/>
      <c r="G16" s="64" t="s">
        <v>113</v>
      </c>
    </row>
    <row r="17" spans="3:7" ht="12.75" hidden="1">
      <c r="C17" s="70"/>
      <c r="D17" s="52"/>
      <c r="E17" s="52"/>
      <c r="F17" s="53"/>
      <c r="G17" s="64"/>
    </row>
    <row r="18" spans="3:7" ht="12.75" hidden="1">
      <c r="C18" s="70"/>
      <c r="D18" s="52"/>
      <c r="E18" s="52"/>
      <c r="F18" s="53"/>
      <c r="G18" s="64"/>
    </row>
    <row r="19" spans="3:7" ht="12.75" hidden="1">
      <c r="C19" s="70"/>
      <c r="D19" s="52"/>
      <c r="E19" s="52"/>
      <c r="F19" s="53"/>
      <c r="G19" s="64"/>
    </row>
    <row r="20" spans="3:7" ht="12.75" hidden="1">
      <c r="C20" s="70"/>
      <c r="D20" s="52"/>
      <c r="E20" s="52"/>
      <c r="F20" s="53"/>
      <c r="G20" s="68"/>
    </row>
    <row r="21" spans="3:7" ht="13.5" hidden="1" thickBot="1">
      <c r="C21" s="65" t="s">
        <v>114</v>
      </c>
      <c r="D21" s="48"/>
      <c r="E21" s="48"/>
      <c r="F21" s="49">
        <f>SUM(F13:F20)</f>
        <v>198140</v>
      </c>
      <c r="G21" s="66"/>
    </row>
    <row r="22" spans="3:7" ht="12.75" hidden="1">
      <c r="C22" s="67" t="s">
        <v>115</v>
      </c>
      <c r="D22" s="54"/>
      <c r="E22" s="54"/>
      <c r="F22" s="55">
        <v>248117</v>
      </c>
      <c r="G22" s="71"/>
    </row>
    <row r="23" spans="3:7" ht="12.75">
      <c r="C23" s="69" t="s">
        <v>116</v>
      </c>
      <c r="D23" s="44" t="s">
        <v>109</v>
      </c>
      <c r="E23" s="56">
        <v>9</v>
      </c>
      <c r="F23" s="57">
        <v>85616</v>
      </c>
      <c r="G23" s="64"/>
    </row>
    <row r="24" spans="3:7" ht="12.75">
      <c r="C24" s="70"/>
      <c r="D24" s="50"/>
      <c r="E24" s="50"/>
      <c r="F24" s="53"/>
      <c r="G24" s="68"/>
    </row>
    <row r="25" spans="3:7" ht="13.5" thickBot="1">
      <c r="C25" s="65" t="s">
        <v>117</v>
      </c>
      <c r="D25" s="46"/>
      <c r="E25" s="46"/>
      <c r="F25" s="49">
        <f>SUM(F22:F24)</f>
        <v>333733</v>
      </c>
      <c r="G25" s="66"/>
    </row>
    <row r="26" spans="3:7" ht="12.75">
      <c r="C26" s="67" t="s">
        <v>118</v>
      </c>
      <c r="D26" s="50"/>
      <c r="E26" s="50"/>
      <c r="F26" s="53">
        <v>105060</v>
      </c>
      <c r="G26" s="68"/>
    </row>
    <row r="27" spans="3:7" ht="12.75">
      <c r="C27" s="70" t="s">
        <v>119</v>
      </c>
      <c r="D27" s="44" t="s">
        <v>109</v>
      </c>
      <c r="E27" s="35"/>
      <c r="F27" s="45"/>
      <c r="G27" s="64"/>
    </row>
    <row r="28" spans="3:7" ht="12.75">
      <c r="C28" s="70"/>
      <c r="D28" s="50"/>
      <c r="E28" s="50"/>
      <c r="F28" s="53"/>
      <c r="G28" s="68"/>
    </row>
    <row r="29" spans="3:7" ht="13.5" thickBot="1">
      <c r="C29" s="65" t="s">
        <v>120</v>
      </c>
      <c r="D29" s="46"/>
      <c r="E29" s="46"/>
      <c r="F29" s="49">
        <f>SUM(F26:F27)</f>
        <v>105060</v>
      </c>
      <c r="G29" s="66"/>
    </row>
    <row r="30" spans="3:7" ht="12.75">
      <c r="C30" s="72" t="s">
        <v>121</v>
      </c>
      <c r="D30" s="54"/>
      <c r="E30" s="54"/>
      <c r="F30" s="55">
        <v>432364</v>
      </c>
      <c r="G30" s="73"/>
    </row>
    <row r="31" spans="3:7" ht="12.75">
      <c r="C31" s="69" t="s">
        <v>122</v>
      </c>
      <c r="D31" s="44" t="s">
        <v>109</v>
      </c>
      <c r="E31" s="50">
        <v>8</v>
      </c>
      <c r="F31" s="45">
        <v>500</v>
      </c>
      <c r="G31" s="64"/>
    </row>
    <row r="32" spans="3:7" ht="12.75">
      <c r="C32" s="70"/>
      <c r="D32" s="58"/>
      <c r="E32" s="50"/>
      <c r="F32" s="45"/>
      <c r="G32" s="64"/>
    </row>
    <row r="33" spans="3:7" ht="13.5" thickBot="1">
      <c r="C33" s="74" t="s">
        <v>123</v>
      </c>
      <c r="D33" s="46"/>
      <c r="E33" s="46"/>
      <c r="F33" s="49">
        <f>SUM(F30:F32)</f>
        <v>432864</v>
      </c>
      <c r="G33" s="75"/>
    </row>
    <row r="34" spans="3:7" ht="12.75">
      <c r="C34" s="72" t="s">
        <v>124</v>
      </c>
      <c r="D34" s="54"/>
      <c r="E34" s="54"/>
      <c r="F34" s="55">
        <v>324167</v>
      </c>
      <c r="G34" s="73"/>
    </row>
    <row r="35" spans="3:7" ht="12.75">
      <c r="C35" s="76" t="s">
        <v>125</v>
      </c>
      <c r="D35" s="44" t="s">
        <v>109</v>
      </c>
      <c r="E35" s="44">
        <v>9</v>
      </c>
      <c r="F35" s="45">
        <v>87817</v>
      </c>
      <c r="G35" s="64"/>
    </row>
    <row r="36" spans="3:7" ht="12.75">
      <c r="C36" s="76"/>
      <c r="D36" s="44"/>
      <c r="E36" s="44">
        <v>10</v>
      </c>
      <c r="F36" s="45">
        <v>2911</v>
      </c>
      <c r="G36" s="64"/>
    </row>
    <row r="37" spans="3:7" ht="12.75">
      <c r="C37" s="69"/>
      <c r="D37" s="50"/>
      <c r="E37" s="50"/>
      <c r="F37" s="53"/>
      <c r="G37" s="64"/>
    </row>
    <row r="38" spans="3:7" ht="13.5" thickBot="1">
      <c r="C38" s="65" t="s">
        <v>126</v>
      </c>
      <c r="D38" s="46"/>
      <c r="E38" s="46"/>
      <c r="F38" s="49">
        <f>SUM(F34:F37)</f>
        <v>414895</v>
      </c>
      <c r="G38" s="64"/>
    </row>
    <row r="39" spans="3:7" ht="12.75">
      <c r="C39" s="72" t="s">
        <v>127</v>
      </c>
      <c r="D39" s="54"/>
      <c r="E39" s="54"/>
      <c r="F39" s="55">
        <v>1385552</v>
      </c>
      <c r="G39" s="73"/>
    </row>
    <row r="40" spans="3:7" ht="12.75">
      <c r="C40" s="69" t="s">
        <v>128</v>
      </c>
      <c r="D40" s="44"/>
      <c r="E40" s="44"/>
      <c r="F40" s="45"/>
      <c r="G40" s="64"/>
    </row>
    <row r="41" spans="3:7" ht="12.75">
      <c r="C41" s="69"/>
      <c r="D41" s="77"/>
      <c r="E41" s="44"/>
      <c r="F41" s="45"/>
      <c r="G41" s="64"/>
    </row>
    <row r="42" spans="3:7" ht="13.5" thickBot="1">
      <c r="C42" s="65" t="s">
        <v>129</v>
      </c>
      <c r="D42" s="46"/>
      <c r="E42" s="46"/>
      <c r="F42" s="49">
        <f>SUM(F39:F41)</f>
        <v>1385552</v>
      </c>
      <c r="G42" s="75"/>
    </row>
    <row r="43" spans="3:7" ht="12.75">
      <c r="C43" s="72" t="s">
        <v>130</v>
      </c>
      <c r="D43" s="54"/>
      <c r="E43" s="54"/>
      <c r="F43" s="55">
        <v>43813</v>
      </c>
      <c r="G43" s="71"/>
    </row>
    <row r="44" spans="3:7" ht="12.75">
      <c r="C44" s="69" t="s">
        <v>131</v>
      </c>
      <c r="D44" s="44"/>
      <c r="E44" s="44"/>
      <c r="F44" s="55"/>
      <c r="G44" s="64"/>
    </row>
    <row r="45" spans="3:7" ht="12.75">
      <c r="C45" s="69"/>
      <c r="D45" s="44"/>
      <c r="E45" s="44"/>
      <c r="F45" s="55"/>
      <c r="G45" s="64"/>
    </row>
    <row r="46" spans="3:7" ht="13.5" thickBot="1">
      <c r="C46" s="65" t="s">
        <v>132</v>
      </c>
      <c r="D46" s="46"/>
      <c r="E46" s="46"/>
      <c r="F46" s="49">
        <f>SUM(F43:F45)</f>
        <v>43813</v>
      </c>
      <c r="G46" s="75"/>
    </row>
    <row r="47" spans="3:7" ht="12.75">
      <c r="C47" s="78" t="s">
        <v>133</v>
      </c>
      <c r="D47" s="59"/>
      <c r="E47" s="59"/>
      <c r="F47" s="60">
        <v>459396</v>
      </c>
      <c r="G47" s="79"/>
    </row>
    <row r="48" spans="3:7" ht="12.75">
      <c r="C48" s="76" t="s">
        <v>134</v>
      </c>
      <c r="D48" s="44"/>
      <c r="E48" s="44"/>
      <c r="F48" s="55"/>
      <c r="G48" s="64"/>
    </row>
    <row r="49" spans="3:7" ht="12.75">
      <c r="C49" s="69"/>
      <c r="D49" s="44"/>
      <c r="E49" s="44"/>
      <c r="F49" s="45"/>
      <c r="G49" s="64"/>
    </row>
    <row r="50" spans="3:7" ht="13.5" thickBot="1">
      <c r="C50" s="65" t="s">
        <v>135</v>
      </c>
      <c r="D50" s="46"/>
      <c r="E50" s="46"/>
      <c r="F50" s="49">
        <f>SUM(F47:F49)</f>
        <v>459396</v>
      </c>
      <c r="G50" s="75"/>
    </row>
    <row r="51" spans="3:7" ht="12.75">
      <c r="C51" s="72" t="s">
        <v>136</v>
      </c>
      <c r="D51" s="44"/>
      <c r="E51" s="54"/>
      <c r="F51" s="55">
        <v>13213</v>
      </c>
      <c r="G51" s="71"/>
    </row>
    <row r="52" spans="3:7" ht="12.75">
      <c r="C52" s="69" t="s">
        <v>137</v>
      </c>
      <c r="D52" s="44"/>
      <c r="E52" s="44"/>
      <c r="F52" s="45"/>
      <c r="G52" s="64"/>
    </row>
    <row r="53" spans="3:7" ht="12.75">
      <c r="C53" s="69"/>
      <c r="D53" s="44"/>
      <c r="E53" s="44"/>
      <c r="F53" s="45"/>
      <c r="G53" s="64"/>
    </row>
    <row r="54" spans="3:7" ht="13.5" thickBot="1">
      <c r="C54" s="65" t="s">
        <v>138</v>
      </c>
      <c r="D54" s="46"/>
      <c r="E54" s="46"/>
      <c r="F54" s="49">
        <f>SUM(F51:F53)</f>
        <v>13213</v>
      </c>
      <c r="G54" s="75"/>
    </row>
    <row r="55" spans="3:7" ht="12.75">
      <c r="C55" s="72" t="s">
        <v>139</v>
      </c>
      <c r="D55" s="54"/>
      <c r="E55" s="54"/>
      <c r="F55" s="55">
        <v>75738</v>
      </c>
      <c r="G55" s="73"/>
    </row>
    <row r="56" spans="3:7" ht="12.75">
      <c r="C56" s="76" t="s">
        <v>140</v>
      </c>
      <c r="D56" s="44"/>
      <c r="E56" s="44"/>
      <c r="F56" s="53"/>
      <c r="G56" s="64"/>
    </row>
    <row r="57" spans="3:7" ht="12.75">
      <c r="C57" s="76"/>
      <c r="D57" s="44"/>
      <c r="E57" s="44"/>
      <c r="F57" s="53"/>
      <c r="G57" s="64"/>
    </row>
    <row r="58" spans="3:7" ht="13.5" thickBot="1">
      <c r="C58" s="65" t="s">
        <v>141</v>
      </c>
      <c r="D58" s="46"/>
      <c r="E58" s="46"/>
      <c r="F58" s="49">
        <f>SUM(F55:F57)</f>
        <v>75738</v>
      </c>
      <c r="G58" s="75"/>
    </row>
    <row r="59" spans="3:7" ht="12.75">
      <c r="C59" s="72" t="s">
        <v>142</v>
      </c>
      <c r="D59" s="54"/>
      <c r="E59" s="54"/>
      <c r="F59" s="55">
        <v>852879</v>
      </c>
      <c r="G59" s="73"/>
    </row>
    <row r="60" spans="3:7" ht="12.75">
      <c r="C60" s="80" t="s">
        <v>143</v>
      </c>
      <c r="D60" s="44" t="s">
        <v>109</v>
      </c>
      <c r="E60" s="44">
        <v>9</v>
      </c>
      <c r="F60" s="53">
        <v>289792</v>
      </c>
      <c r="G60" s="64"/>
    </row>
    <row r="61" spans="3:7" ht="12.75">
      <c r="C61" s="70"/>
      <c r="D61" s="50"/>
      <c r="E61" s="50"/>
      <c r="F61" s="53"/>
      <c r="G61" s="64"/>
    </row>
    <row r="62" spans="3:7" ht="13.5" thickBot="1">
      <c r="C62" s="65" t="s">
        <v>144</v>
      </c>
      <c r="D62" s="46"/>
      <c r="E62" s="46"/>
      <c r="F62" s="49">
        <f>SUM(F59:F61)</f>
        <v>1142671</v>
      </c>
      <c r="G62" s="75"/>
    </row>
    <row r="63" spans="3:7" ht="12.75">
      <c r="C63" s="72" t="s">
        <v>145</v>
      </c>
      <c r="D63" s="54"/>
      <c r="E63" s="54"/>
      <c r="F63" s="55">
        <v>298376</v>
      </c>
      <c r="G63" s="73"/>
    </row>
    <row r="64" spans="3:7" ht="12.75">
      <c r="C64" s="80" t="s">
        <v>146</v>
      </c>
      <c r="D64" s="44" t="s">
        <v>109</v>
      </c>
      <c r="E64" s="44">
        <v>9</v>
      </c>
      <c r="F64" s="53">
        <v>101878</v>
      </c>
      <c r="G64" s="64"/>
    </row>
    <row r="65" spans="3:7" ht="12.75">
      <c r="C65" s="70"/>
      <c r="D65" s="50"/>
      <c r="E65" s="50"/>
      <c r="F65" s="53"/>
      <c r="G65" s="64"/>
    </row>
    <row r="66" spans="3:7" ht="13.5" thickBot="1">
      <c r="C66" s="81" t="s">
        <v>147</v>
      </c>
      <c r="D66" s="82"/>
      <c r="E66" s="82"/>
      <c r="F66" s="83">
        <f>SUM(F63:F65)</f>
        <v>400254</v>
      </c>
      <c r="G66" s="84"/>
    </row>
  </sheetData>
  <sheetProtection selectLockedCells="1" selectUnlockedCells="1"/>
  <printOptions/>
  <pageMargins left="0.7480314960629921" right="0.7480314960629921" top="0.7874015748031497" bottom="0.5905511811023623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7"/>
  <sheetViews>
    <sheetView zoomScalePageLayoutView="0" workbookViewId="0" topLeftCell="A1">
      <selection activeCell="J38" sqref="J38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27.7109375" style="0" customWidth="1"/>
    <col min="5" max="5" width="34.28125" style="0" customWidth="1"/>
    <col min="6" max="6" width="18.421875" style="0" customWidth="1"/>
  </cols>
  <sheetData>
    <row r="1" spans="1:2" ht="12.75">
      <c r="A1" s="1" t="s">
        <v>0</v>
      </c>
      <c r="B1" s="1"/>
    </row>
    <row r="3" ht="12.75">
      <c r="B3" s="1" t="s">
        <v>8</v>
      </c>
    </row>
    <row r="4" ht="12.75">
      <c r="B4" s="1"/>
    </row>
    <row r="5" spans="2:5" ht="12.75">
      <c r="B5" s="1"/>
      <c r="D5" s="12" t="s">
        <v>22</v>
      </c>
      <c r="E5" s="1" t="str">
        <f>personal!G5</f>
        <v>7-11 mai 2018</v>
      </c>
    </row>
    <row r="6" ht="13.5" thickBot="1"/>
    <row r="7" spans="1:6" ht="68.25" customHeight="1">
      <c r="A7" s="20" t="s">
        <v>9</v>
      </c>
      <c r="B7" s="21" t="s">
        <v>10</v>
      </c>
      <c r="C7" s="22" t="s">
        <v>11</v>
      </c>
      <c r="D7" s="21" t="s">
        <v>12</v>
      </c>
      <c r="E7" s="21" t="s">
        <v>13</v>
      </c>
      <c r="F7" s="23" t="s">
        <v>14</v>
      </c>
    </row>
    <row r="8" spans="1:6" ht="12.75">
      <c r="A8" s="17">
        <v>1</v>
      </c>
      <c r="B8" s="19" t="s">
        <v>40</v>
      </c>
      <c r="C8" s="13">
        <v>3087</v>
      </c>
      <c r="D8" s="13" t="s">
        <v>41</v>
      </c>
      <c r="E8" s="13" t="s">
        <v>42</v>
      </c>
      <c r="F8" s="24">
        <v>12565.72</v>
      </c>
    </row>
    <row r="9" spans="1:6" ht="12.75">
      <c r="A9" s="17">
        <v>2</v>
      </c>
      <c r="B9" s="19" t="s">
        <v>40</v>
      </c>
      <c r="C9" s="13">
        <v>3096</v>
      </c>
      <c r="D9" s="13" t="s">
        <v>43</v>
      </c>
      <c r="E9" s="13" t="s">
        <v>44</v>
      </c>
      <c r="F9" s="24">
        <v>122.96</v>
      </c>
    </row>
    <row r="10" spans="1:6" ht="12.75">
      <c r="A10" s="17">
        <v>3</v>
      </c>
      <c r="B10" s="19" t="s">
        <v>40</v>
      </c>
      <c r="C10" s="13">
        <v>3088</v>
      </c>
      <c r="D10" s="13" t="s">
        <v>45</v>
      </c>
      <c r="E10" s="13" t="s">
        <v>44</v>
      </c>
      <c r="F10" s="24">
        <v>604.59</v>
      </c>
    </row>
    <row r="11" spans="1:6" ht="12.75">
      <c r="A11" s="17">
        <v>4</v>
      </c>
      <c r="B11" s="19" t="s">
        <v>40</v>
      </c>
      <c r="C11" s="13">
        <v>3086</v>
      </c>
      <c r="D11" s="13" t="s">
        <v>46</v>
      </c>
      <c r="E11" s="13" t="s">
        <v>47</v>
      </c>
      <c r="F11" s="24">
        <v>6.98</v>
      </c>
    </row>
    <row r="12" spans="1:6" ht="12.75">
      <c r="A12" s="17">
        <v>5</v>
      </c>
      <c r="B12" s="19" t="s">
        <v>40</v>
      </c>
      <c r="C12" s="13">
        <v>3104</v>
      </c>
      <c r="D12" s="13" t="s">
        <v>48</v>
      </c>
      <c r="E12" s="13" t="s">
        <v>49</v>
      </c>
      <c r="F12" s="24">
        <v>1858451.08</v>
      </c>
    </row>
    <row r="13" spans="1:6" ht="12.75">
      <c r="A13" s="17">
        <v>6</v>
      </c>
      <c r="B13" s="19" t="s">
        <v>40</v>
      </c>
      <c r="C13" s="13">
        <v>3106</v>
      </c>
      <c r="D13" s="13" t="s">
        <v>48</v>
      </c>
      <c r="E13" s="13" t="s">
        <v>50</v>
      </c>
      <c r="F13" s="24">
        <v>93.6</v>
      </c>
    </row>
    <row r="14" spans="1:6" ht="12.75">
      <c r="A14" s="17">
        <f>A13+1</f>
        <v>7</v>
      </c>
      <c r="B14" s="19" t="s">
        <v>40</v>
      </c>
      <c r="C14" s="13">
        <v>3108</v>
      </c>
      <c r="D14" s="13" t="s">
        <v>51</v>
      </c>
      <c r="E14" s="13" t="s">
        <v>52</v>
      </c>
      <c r="F14" s="24">
        <v>267.75</v>
      </c>
    </row>
    <row r="15" spans="1:6" ht="12.75">
      <c r="A15" s="17">
        <f aca="true" t="shared" si="0" ref="A15:A46">A14+1</f>
        <v>8</v>
      </c>
      <c r="B15" s="19" t="s">
        <v>40</v>
      </c>
      <c r="C15" s="13">
        <v>3099</v>
      </c>
      <c r="D15" s="13" t="s">
        <v>53</v>
      </c>
      <c r="E15" s="13" t="s">
        <v>54</v>
      </c>
      <c r="F15" s="24">
        <v>5422.24</v>
      </c>
    </row>
    <row r="16" spans="1:6" ht="12.75">
      <c r="A16" s="17">
        <f t="shared" si="0"/>
        <v>9</v>
      </c>
      <c r="B16" s="19" t="s">
        <v>40</v>
      </c>
      <c r="C16" s="13">
        <v>3090</v>
      </c>
      <c r="D16" s="13" t="s">
        <v>46</v>
      </c>
      <c r="E16" s="13" t="s">
        <v>55</v>
      </c>
      <c r="F16" s="24">
        <v>1838.46</v>
      </c>
    </row>
    <row r="17" spans="1:6" ht="12.75">
      <c r="A17" s="17">
        <f t="shared" si="0"/>
        <v>10</v>
      </c>
      <c r="B17" s="19" t="s">
        <v>40</v>
      </c>
      <c r="C17" s="13">
        <v>3091</v>
      </c>
      <c r="D17" s="13" t="s">
        <v>43</v>
      </c>
      <c r="E17" s="13" t="s">
        <v>55</v>
      </c>
      <c r="F17" s="24">
        <v>12660.65</v>
      </c>
    </row>
    <row r="18" spans="1:6" ht="12.75">
      <c r="A18" s="17">
        <f t="shared" si="0"/>
        <v>11</v>
      </c>
      <c r="B18" s="19" t="s">
        <v>40</v>
      </c>
      <c r="C18" s="13">
        <v>3101</v>
      </c>
      <c r="D18" s="13" t="s">
        <v>56</v>
      </c>
      <c r="E18" s="13" t="s">
        <v>57</v>
      </c>
      <c r="F18" s="24">
        <v>2417.49</v>
      </c>
    </row>
    <row r="19" spans="1:6" ht="12.75">
      <c r="A19" s="17">
        <f t="shared" si="0"/>
        <v>12</v>
      </c>
      <c r="B19" s="19" t="s">
        <v>40</v>
      </c>
      <c r="C19" s="13">
        <v>3107</v>
      </c>
      <c r="D19" s="13" t="s">
        <v>58</v>
      </c>
      <c r="E19" s="13" t="s">
        <v>59</v>
      </c>
      <c r="F19" s="24">
        <v>1436.93</v>
      </c>
    </row>
    <row r="20" spans="1:6" ht="12.75">
      <c r="A20" s="17">
        <f t="shared" si="0"/>
        <v>13</v>
      </c>
      <c r="B20" s="19" t="s">
        <v>40</v>
      </c>
      <c r="C20" s="13">
        <v>3105</v>
      </c>
      <c r="D20" s="13" t="s">
        <v>60</v>
      </c>
      <c r="E20" s="13" t="s">
        <v>61</v>
      </c>
      <c r="F20" s="24">
        <v>3658.06</v>
      </c>
    </row>
    <row r="21" spans="1:6" ht="12.75">
      <c r="A21" s="17">
        <f t="shared" si="0"/>
        <v>14</v>
      </c>
      <c r="B21" s="19" t="s">
        <v>40</v>
      </c>
      <c r="C21" s="13">
        <v>3103</v>
      </c>
      <c r="D21" s="13" t="s">
        <v>62</v>
      </c>
      <c r="E21" s="13" t="s">
        <v>63</v>
      </c>
      <c r="F21" s="24">
        <v>113.05</v>
      </c>
    </row>
    <row r="22" spans="1:6" ht="12.75">
      <c r="A22" s="17">
        <f t="shared" si="0"/>
        <v>15</v>
      </c>
      <c r="B22" s="19" t="s">
        <v>40</v>
      </c>
      <c r="C22" s="13">
        <v>3100</v>
      </c>
      <c r="D22" s="13" t="s">
        <v>64</v>
      </c>
      <c r="E22" s="13" t="s">
        <v>65</v>
      </c>
      <c r="F22" s="24">
        <v>57.12</v>
      </c>
    </row>
    <row r="23" spans="1:6" ht="12.75">
      <c r="A23" s="17">
        <f t="shared" si="0"/>
        <v>16</v>
      </c>
      <c r="B23" s="19" t="s">
        <v>40</v>
      </c>
      <c r="C23" s="13">
        <v>3113</v>
      </c>
      <c r="D23" s="13" t="s">
        <v>66</v>
      </c>
      <c r="E23" s="13" t="s">
        <v>67</v>
      </c>
      <c r="F23" s="24">
        <v>210.83</v>
      </c>
    </row>
    <row r="24" spans="1:6" ht="12.75">
      <c r="A24" s="17">
        <f t="shared" si="0"/>
        <v>17</v>
      </c>
      <c r="B24" s="19" t="s">
        <v>40</v>
      </c>
      <c r="C24" s="13">
        <v>3089</v>
      </c>
      <c r="D24" s="13" t="s">
        <v>45</v>
      </c>
      <c r="E24" s="13" t="s">
        <v>68</v>
      </c>
      <c r="F24" s="24">
        <v>10.44</v>
      </c>
    </row>
    <row r="25" spans="1:6" ht="12.75">
      <c r="A25" s="17">
        <f t="shared" si="0"/>
        <v>18</v>
      </c>
      <c r="B25" s="19" t="s">
        <v>40</v>
      </c>
      <c r="C25" s="13">
        <v>3114</v>
      </c>
      <c r="D25" s="13" t="s">
        <v>69</v>
      </c>
      <c r="E25" s="13" t="s">
        <v>70</v>
      </c>
      <c r="F25" s="24">
        <v>5948.81</v>
      </c>
    </row>
    <row r="26" spans="1:6" ht="12.75">
      <c r="A26" s="17">
        <f t="shared" si="0"/>
        <v>19</v>
      </c>
      <c r="B26" s="19" t="s">
        <v>40</v>
      </c>
      <c r="C26" s="13">
        <v>3110</v>
      </c>
      <c r="D26" s="13" t="s">
        <v>71</v>
      </c>
      <c r="E26" s="13" t="s">
        <v>72</v>
      </c>
      <c r="F26" s="24">
        <v>2318</v>
      </c>
    </row>
    <row r="27" spans="1:6" ht="12.75">
      <c r="A27" s="17">
        <f t="shared" si="0"/>
        <v>20</v>
      </c>
      <c r="B27" s="19" t="s">
        <v>73</v>
      </c>
      <c r="C27" s="13">
        <v>3123</v>
      </c>
      <c r="D27" s="13" t="s">
        <v>41</v>
      </c>
      <c r="E27" s="13" t="s">
        <v>74</v>
      </c>
      <c r="F27" s="24">
        <v>4680.15</v>
      </c>
    </row>
    <row r="28" spans="1:6" ht="12.75">
      <c r="A28" s="17">
        <f t="shared" si="0"/>
        <v>21</v>
      </c>
      <c r="B28" s="19" t="s">
        <v>73</v>
      </c>
      <c r="C28" s="13">
        <v>3112</v>
      </c>
      <c r="D28" s="13" t="s">
        <v>75</v>
      </c>
      <c r="E28" s="13" t="s">
        <v>76</v>
      </c>
      <c r="F28" s="24">
        <v>720</v>
      </c>
    </row>
    <row r="29" spans="1:6" ht="12.75">
      <c r="A29" s="17">
        <f t="shared" si="0"/>
        <v>22</v>
      </c>
      <c r="B29" s="19" t="s">
        <v>73</v>
      </c>
      <c r="C29" s="13">
        <v>3124</v>
      </c>
      <c r="D29" s="13" t="s">
        <v>77</v>
      </c>
      <c r="E29" s="13" t="s">
        <v>78</v>
      </c>
      <c r="F29" s="24">
        <v>18670.27</v>
      </c>
    </row>
    <row r="30" spans="1:6" ht="12.75">
      <c r="A30" s="17">
        <f t="shared" si="0"/>
        <v>23</v>
      </c>
      <c r="B30" s="19" t="s">
        <v>73</v>
      </c>
      <c r="C30" s="13">
        <v>3115</v>
      </c>
      <c r="D30" s="13" t="s">
        <v>79</v>
      </c>
      <c r="E30" s="13" t="s">
        <v>80</v>
      </c>
      <c r="F30" s="24">
        <v>1757.39</v>
      </c>
    </row>
    <row r="31" spans="1:6" ht="12.75">
      <c r="A31" s="17">
        <f t="shared" si="0"/>
        <v>24</v>
      </c>
      <c r="B31" s="19" t="s">
        <v>73</v>
      </c>
      <c r="C31" s="13">
        <v>3116</v>
      </c>
      <c r="D31" s="13" t="s">
        <v>81</v>
      </c>
      <c r="E31" s="13" t="s">
        <v>80</v>
      </c>
      <c r="F31" s="24">
        <v>11159.99</v>
      </c>
    </row>
    <row r="32" spans="1:6" ht="12.75">
      <c r="A32" s="17">
        <f t="shared" si="0"/>
        <v>25</v>
      </c>
      <c r="B32" s="19" t="s">
        <v>73</v>
      </c>
      <c r="C32" s="13">
        <v>3133</v>
      </c>
      <c r="D32" s="13" t="s">
        <v>82</v>
      </c>
      <c r="E32" s="13" t="s">
        <v>83</v>
      </c>
      <c r="F32" s="24">
        <v>258</v>
      </c>
    </row>
    <row r="33" spans="1:6" ht="12.75">
      <c r="A33" s="17">
        <f t="shared" si="0"/>
        <v>26</v>
      </c>
      <c r="B33" s="19" t="s">
        <v>84</v>
      </c>
      <c r="C33" s="13">
        <v>3132</v>
      </c>
      <c r="D33" s="13" t="s">
        <v>85</v>
      </c>
      <c r="E33" s="13" t="s">
        <v>86</v>
      </c>
      <c r="F33" s="24">
        <v>48343.75</v>
      </c>
    </row>
    <row r="34" spans="1:6" ht="12.75">
      <c r="A34" s="17">
        <f t="shared" si="0"/>
        <v>27</v>
      </c>
      <c r="B34" s="19" t="s">
        <v>84</v>
      </c>
      <c r="C34" s="13">
        <v>3126</v>
      </c>
      <c r="D34" s="13" t="s">
        <v>46</v>
      </c>
      <c r="E34" s="13" t="s">
        <v>74</v>
      </c>
      <c r="F34" s="24">
        <v>583.28</v>
      </c>
    </row>
    <row r="35" spans="1:6" ht="12.75">
      <c r="A35" s="17">
        <f t="shared" si="0"/>
        <v>28</v>
      </c>
      <c r="B35" s="19" t="s">
        <v>84</v>
      </c>
      <c r="C35" s="13">
        <v>3125</v>
      </c>
      <c r="D35" s="13" t="s">
        <v>87</v>
      </c>
      <c r="E35" s="13" t="s">
        <v>88</v>
      </c>
      <c r="F35" s="24">
        <v>4045.38</v>
      </c>
    </row>
    <row r="36" spans="1:6" ht="12.75">
      <c r="A36" s="17">
        <f t="shared" si="0"/>
        <v>29</v>
      </c>
      <c r="B36" s="19" t="s">
        <v>84</v>
      </c>
      <c r="C36" s="13">
        <v>3131</v>
      </c>
      <c r="D36" s="13" t="s">
        <v>89</v>
      </c>
      <c r="E36" s="13" t="s">
        <v>90</v>
      </c>
      <c r="F36" s="24">
        <v>19501.72</v>
      </c>
    </row>
    <row r="37" spans="1:6" ht="12.75">
      <c r="A37" s="17">
        <f t="shared" si="0"/>
        <v>30</v>
      </c>
      <c r="B37" s="19" t="s">
        <v>91</v>
      </c>
      <c r="C37" s="13">
        <v>3707</v>
      </c>
      <c r="D37" s="13" t="s">
        <v>92</v>
      </c>
      <c r="E37" s="13" t="s">
        <v>93</v>
      </c>
      <c r="F37" s="24">
        <v>6884.33</v>
      </c>
    </row>
    <row r="38" spans="1:6" ht="12.75">
      <c r="A38" s="17">
        <f t="shared" si="0"/>
        <v>31</v>
      </c>
      <c r="B38" s="19" t="s">
        <v>91</v>
      </c>
      <c r="C38" s="13">
        <v>3708</v>
      </c>
      <c r="D38" s="13" t="s">
        <v>94</v>
      </c>
      <c r="E38" s="13" t="s">
        <v>95</v>
      </c>
      <c r="F38" s="24">
        <v>119</v>
      </c>
    </row>
    <row r="39" spans="1:6" ht="12.75">
      <c r="A39" s="17">
        <f t="shared" si="0"/>
        <v>32</v>
      </c>
      <c r="B39" s="19" t="s">
        <v>91</v>
      </c>
      <c r="C39" s="13">
        <v>3130</v>
      </c>
      <c r="D39" s="13" t="s">
        <v>96</v>
      </c>
      <c r="E39" s="13" t="s">
        <v>97</v>
      </c>
      <c r="F39" s="24">
        <v>165.55</v>
      </c>
    </row>
    <row r="40" spans="1:6" ht="12.75">
      <c r="A40" s="17">
        <f t="shared" si="0"/>
        <v>33</v>
      </c>
      <c r="B40" s="19" t="s">
        <v>98</v>
      </c>
      <c r="C40" s="13">
        <v>3121</v>
      </c>
      <c r="D40" s="13" t="s">
        <v>43</v>
      </c>
      <c r="E40" s="13" t="s">
        <v>47</v>
      </c>
      <c r="F40" s="24">
        <v>667.07</v>
      </c>
    </row>
    <row r="41" spans="1:6" ht="12.75">
      <c r="A41" s="17">
        <f t="shared" si="0"/>
        <v>34</v>
      </c>
      <c r="B41" s="19" t="s">
        <v>98</v>
      </c>
      <c r="C41" s="13">
        <v>3715</v>
      </c>
      <c r="D41" s="13" t="s">
        <v>43</v>
      </c>
      <c r="E41" s="13" t="s">
        <v>99</v>
      </c>
      <c r="F41" s="24">
        <v>1761.2</v>
      </c>
    </row>
    <row r="42" spans="1:6" ht="12.75">
      <c r="A42" s="17">
        <f t="shared" si="0"/>
        <v>35</v>
      </c>
      <c r="B42" s="19" t="s">
        <v>98</v>
      </c>
      <c r="C42" s="13">
        <v>3710</v>
      </c>
      <c r="D42" s="13" t="s">
        <v>100</v>
      </c>
      <c r="E42" s="13" t="s">
        <v>101</v>
      </c>
      <c r="F42" s="24">
        <v>1190</v>
      </c>
    </row>
    <row r="43" spans="1:6" ht="12.75">
      <c r="A43" s="17">
        <f t="shared" si="0"/>
        <v>36</v>
      </c>
      <c r="B43" s="19" t="s">
        <v>98</v>
      </c>
      <c r="C43" s="13">
        <v>3720</v>
      </c>
      <c r="D43" s="13" t="s">
        <v>102</v>
      </c>
      <c r="E43" s="13" t="s">
        <v>103</v>
      </c>
      <c r="F43" s="24">
        <v>2535.77</v>
      </c>
    </row>
    <row r="44" spans="1:6" ht="12.75">
      <c r="A44" s="17">
        <f t="shared" si="0"/>
        <v>37</v>
      </c>
      <c r="B44" s="19" t="s">
        <v>98</v>
      </c>
      <c r="C44" s="13">
        <v>3122</v>
      </c>
      <c r="D44" s="13" t="s">
        <v>43</v>
      </c>
      <c r="E44" s="13" t="s">
        <v>104</v>
      </c>
      <c r="F44" s="24">
        <v>160.65</v>
      </c>
    </row>
    <row r="45" spans="1:6" ht="12.75">
      <c r="A45" s="17">
        <f t="shared" si="0"/>
        <v>38</v>
      </c>
      <c r="B45" s="19" t="s">
        <v>98</v>
      </c>
      <c r="C45" s="13">
        <v>3719</v>
      </c>
      <c r="D45" s="13" t="s">
        <v>71</v>
      </c>
      <c r="E45" s="13" t="s">
        <v>72</v>
      </c>
      <c r="F45" s="24">
        <v>3904</v>
      </c>
    </row>
    <row r="46" spans="1:6" ht="12.75">
      <c r="A46" s="17">
        <f t="shared" si="0"/>
        <v>39</v>
      </c>
      <c r="B46" s="19" t="s">
        <v>98</v>
      </c>
      <c r="C46" s="13">
        <v>3721</v>
      </c>
      <c r="D46" s="13" t="s">
        <v>71</v>
      </c>
      <c r="E46" s="13" t="s">
        <v>105</v>
      </c>
      <c r="F46" s="24">
        <v>520.83</v>
      </c>
    </row>
    <row r="47" spans="1:6" ht="13.5" thickBot="1">
      <c r="A47" s="25"/>
      <c r="B47" s="18"/>
      <c r="C47" s="18"/>
      <c r="D47" s="18"/>
      <c r="E47" s="85" t="s">
        <v>106</v>
      </c>
      <c r="F47" s="26">
        <f>SUM(F8:F46)</f>
        <v>2035833.09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27"/>
  <sheetViews>
    <sheetView zoomScalePageLayoutView="0" workbookViewId="0" topLeftCell="A1">
      <selection activeCell="K63" sqref="K63"/>
    </sheetView>
  </sheetViews>
  <sheetFormatPr defaultColWidth="10.421875" defaultRowHeight="12.75"/>
  <cols>
    <col min="1" max="1" width="9.421875" style="89" customWidth="1"/>
    <col min="2" max="2" width="17.28125" style="89" customWidth="1"/>
    <col min="3" max="3" width="14.7109375" style="89" customWidth="1"/>
    <col min="4" max="4" width="24.7109375" style="89" customWidth="1"/>
    <col min="5" max="5" width="39.421875" style="110" customWidth="1"/>
    <col min="6" max="6" width="15.00390625" style="89" customWidth="1"/>
    <col min="7" max="16384" width="10.421875" style="89" customWidth="1"/>
  </cols>
  <sheetData>
    <row r="1" spans="1:6" ht="12.75">
      <c r="A1" s="5" t="s">
        <v>15</v>
      </c>
      <c r="B1" s="88"/>
      <c r="C1" s="6"/>
      <c r="D1" s="6"/>
      <c r="E1" s="105"/>
      <c r="F1" s="88"/>
    </row>
    <row r="2" spans="2:6" ht="12.75">
      <c r="B2" s="88"/>
      <c r="C2" s="88"/>
      <c r="D2" s="88"/>
      <c r="E2" s="105"/>
      <c r="F2" s="88"/>
    </row>
    <row r="3" spans="1:6" ht="12.75">
      <c r="A3" s="5" t="s">
        <v>16</v>
      </c>
      <c r="B3" s="6"/>
      <c r="C3" s="88"/>
      <c r="D3" s="6"/>
      <c r="E3" s="106"/>
      <c r="F3" s="88"/>
    </row>
    <row r="4" spans="1:6" ht="12.75">
      <c r="A4" s="5" t="s">
        <v>17</v>
      </c>
      <c r="B4" s="6"/>
      <c r="C4" s="88"/>
      <c r="D4" s="6"/>
      <c r="E4" s="105"/>
      <c r="F4" s="6"/>
    </row>
    <row r="5" spans="1:6" ht="12.75">
      <c r="A5" s="88"/>
      <c r="B5" s="6"/>
      <c r="C5" s="88"/>
      <c r="D5" s="88"/>
      <c r="E5" s="105"/>
      <c r="F5" s="88"/>
    </row>
    <row r="6" spans="1:6" ht="12.75">
      <c r="A6" s="88"/>
      <c r="B6" s="8"/>
      <c r="C6" s="12" t="s">
        <v>22</v>
      </c>
      <c r="D6" s="6" t="str">
        <f>personal!G5</f>
        <v>7-11 mai 2018</v>
      </c>
      <c r="E6" s="105"/>
      <c r="F6" s="88"/>
    </row>
    <row r="7" spans="1:6" ht="13.5" thickBot="1">
      <c r="A7" s="88"/>
      <c r="B7" s="88"/>
      <c r="C7" s="88"/>
      <c r="D7" s="88"/>
      <c r="E7" s="105"/>
      <c r="F7" s="88"/>
    </row>
    <row r="8" spans="1:6" ht="52.5">
      <c r="A8" s="27" t="s">
        <v>9</v>
      </c>
      <c r="B8" s="28" t="s">
        <v>10</v>
      </c>
      <c r="C8" s="29" t="s">
        <v>11</v>
      </c>
      <c r="D8" s="28" t="s">
        <v>18</v>
      </c>
      <c r="E8" s="29" t="s">
        <v>19</v>
      </c>
      <c r="F8" s="30" t="s">
        <v>20</v>
      </c>
    </row>
    <row r="9" spans="1:6" ht="12.75">
      <c r="A9" s="96">
        <v>1</v>
      </c>
      <c r="B9" s="90">
        <v>43227</v>
      </c>
      <c r="C9" s="91">
        <v>26436</v>
      </c>
      <c r="D9" s="92" t="s">
        <v>23</v>
      </c>
      <c r="E9" s="107" t="s">
        <v>24</v>
      </c>
      <c r="F9" s="97">
        <v>5000</v>
      </c>
    </row>
    <row r="10" spans="1:6" ht="12.75">
      <c r="A10" s="96">
        <v>2</v>
      </c>
      <c r="B10" s="90">
        <v>43227</v>
      </c>
      <c r="C10" s="91">
        <v>26421</v>
      </c>
      <c r="D10" s="92" t="s">
        <v>23</v>
      </c>
      <c r="E10" s="107" t="s">
        <v>25</v>
      </c>
      <c r="F10" s="97">
        <v>1000</v>
      </c>
    </row>
    <row r="11" spans="1:6" ht="12.75">
      <c r="A11" s="96">
        <v>3</v>
      </c>
      <c r="B11" s="90">
        <v>43227</v>
      </c>
      <c r="C11" s="91">
        <v>26428</v>
      </c>
      <c r="D11" s="92" t="s">
        <v>23</v>
      </c>
      <c r="E11" s="107" t="s">
        <v>26</v>
      </c>
      <c r="F11" s="97">
        <v>800</v>
      </c>
    </row>
    <row r="12" spans="1:6" ht="12.75">
      <c r="A12" s="96">
        <v>4</v>
      </c>
      <c r="B12" s="90">
        <v>43227</v>
      </c>
      <c r="C12" s="91">
        <v>26438</v>
      </c>
      <c r="D12" s="92" t="s">
        <v>23</v>
      </c>
      <c r="E12" s="107" t="s">
        <v>27</v>
      </c>
      <c r="F12" s="97">
        <v>332.5</v>
      </c>
    </row>
    <row r="13" spans="1:256" ht="12.75">
      <c r="A13" s="96">
        <v>5</v>
      </c>
      <c r="B13" s="90">
        <v>43227</v>
      </c>
      <c r="C13" s="91">
        <v>26439</v>
      </c>
      <c r="D13" s="92" t="s">
        <v>23</v>
      </c>
      <c r="E13" s="107" t="s">
        <v>28</v>
      </c>
      <c r="F13" s="97">
        <v>1000</v>
      </c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93"/>
      <c r="AJ13" s="93"/>
      <c r="AK13" s="93"/>
      <c r="AL13" s="93"/>
      <c r="AM13" s="93"/>
      <c r="AN13" s="93"/>
      <c r="AO13" s="93"/>
      <c r="AP13" s="93"/>
      <c r="AQ13" s="93"/>
      <c r="AR13" s="93"/>
      <c r="AS13" s="93"/>
      <c r="AT13" s="93"/>
      <c r="AU13" s="93"/>
      <c r="AV13" s="93"/>
      <c r="AW13" s="93"/>
      <c r="AX13" s="93"/>
      <c r="AY13" s="93"/>
      <c r="AZ13" s="93"/>
      <c r="BA13" s="93"/>
      <c r="BB13" s="93"/>
      <c r="BC13" s="93"/>
      <c r="BD13" s="93"/>
      <c r="BE13" s="93"/>
      <c r="BF13" s="93"/>
      <c r="BG13" s="93"/>
      <c r="BH13" s="93"/>
      <c r="BI13" s="93"/>
      <c r="BJ13" s="93"/>
      <c r="BK13" s="93"/>
      <c r="BL13" s="93"/>
      <c r="BM13" s="93"/>
      <c r="BN13" s="93"/>
      <c r="BO13" s="93"/>
      <c r="BP13" s="93"/>
      <c r="BQ13" s="93"/>
      <c r="BR13" s="93"/>
      <c r="BS13" s="93"/>
      <c r="BT13" s="93"/>
      <c r="BU13" s="93"/>
      <c r="BV13" s="93"/>
      <c r="BW13" s="93"/>
      <c r="BX13" s="93"/>
      <c r="BY13" s="93"/>
      <c r="BZ13" s="93"/>
      <c r="CA13" s="93"/>
      <c r="CB13" s="93"/>
      <c r="CC13" s="93"/>
      <c r="CD13" s="93"/>
      <c r="CE13" s="93"/>
      <c r="CF13" s="93"/>
      <c r="CG13" s="93"/>
      <c r="CH13" s="93"/>
      <c r="CI13" s="93"/>
      <c r="CJ13" s="93"/>
      <c r="CK13" s="93"/>
      <c r="CL13" s="93"/>
      <c r="CM13" s="93"/>
      <c r="CN13" s="93"/>
      <c r="CO13" s="93"/>
      <c r="CP13" s="93"/>
      <c r="CQ13" s="93"/>
      <c r="CR13" s="93"/>
      <c r="CS13" s="93"/>
      <c r="CT13" s="93"/>
      <c r="CU13" s="93"/>
      <c r="CV13" s="93"/>
      <c r="CW13" s="93"/>
      <c r="CX13" s="93"/>
      <c r="CY13" s="93"/>
      <c r="CZ13" s="93"/>
      <c r="DA13" s="93"/>
      <c r="DB13" s="93"/>
      <c r="DC13" s="93"/>
      <c r="DD13" s="93"/>
      <c r="DE13" s="93"/>
      <c r="DF13" s="93"/>
      <c r="DG13" s="93"/>
      <c r="DH13" s="93"/>
      <c r="DI13" s="93"/>
      <c r="DJ13" s="93"/>
      <c r="DK13" s="93"/>
      <c r="DL13" s="93"/>
      <c r="DM13" s="93"/>
      <c r="DN13" s="93"/>
      <c r="DO13" s="93"/>
      <c r="DP13" s="93"/>
      <c r="DQ13" s="93"/>
      <c r="DR13" s="93"/>
      <c r="DS13" s="93"/>
      <c r="DT13" s="93"/>
      <c r="DU13" s="93"/>
      <c r="DV13" s="93"/>
      <c r="DW13" s="93"/>
      <c r="DX13" s="93"/>
      <c r="DY13" s="93"/>
      <c r="DZ13" s="93"/>
      <c r="EA13" s="93"/>
      <c r="EB13" s="93"/>
      <c r="EC13" s="93"/>
      <c r="ED13" s="93"/>
      <c r="EE13" s="93"/>
      <c r="EF13" s="93"/>
      <c r="EG13" s="93"/>
      <c r="EH13" s="93"/>
      <c r="EI13" s="93"/>
      <c r="EJ13" s="93"/>
      <c r="EK13" s="93"/>
      <c r="EL13" s="93"/>
      <c r="EM13" s="93"/>
      <c r="EN13" s="93"/>
      <c r="EO13" s="93"/>
      <c r="EP13" s="93"/>
      <c r="EQ13" s="93"/>
      <c r="ER13" s="93"/>
      <c r="ES13" s="93"/>
      <c r="ET13" s="93"/>
      <c r="EU13" s="93"/>
      <c r="EV13" s="93"/>
      <c r="EW13" s="93"/>
      <c r="EX13" s="93"/>
      <c r="EY13" s="93"/>
      <c r="EZ13" s="93"/>
      <c r="FA13" s="93"/>
      <c r="FB13" s="93"/>
      <c r="FC13" s="93"/>
      <c r="FD13" s="93"/>
      <c r="FE13" s="93"/>
      <c r="FF13" s="93"/>
      <c r="FG13" s="93"/>
      <c r="FH13" s="93"/>
      <c r="FI13" s="93"/>
      <c r="FJ13" s="93"/>
      <c r="FK13" s="93"/>
      <c r="FL13" s="93"/>
      <c r="FM13" s="93"/>
      <c r="FN13" s="93"/>
      <c r="FO13" s="93"/>
      <c r="FP13" s="93"/>
      <c r="FQ13" s="93"/>
      <c r="FR13" s="93"/>
      <c r="FS13" s="93"/>
      <c r="FT13" s="93"/>
      <c r="FU13" s="93"/>
      <c r="FV13" s="93"/>
      <c r="FW13" s="93"/>
      <c r="FX13" s="93"/>
      <c r="FY13" s="93"/>
      <c r="FZ13" s="93"/>
      <c r="GA13" s="93"/>
      <c r="GB13" s="93"/>
      <c r="GC13" s="93"/>
      <c r="GD13" s="93"/>
      <c r="GE13" s="93"/>
      <c r="GF13" s="93"/>
      <c r="GG13" s="93"/>
      <c r="GH13" s="93"/>
      <c r="GI13" s="93"/>
      <c r="GJ13" s="93"/>
      <c r="GK13" s="93"/>
      <c r="GL13" s="93"/>
      <c r="GM13" s="93"/>
      <c r="GN13" s="93"/>
      <c r="GO13" s="93"/>
      <c r="GP13" s="93"/>
      <c r="GQ13" s="93"/>
      <c r="GR13" s="93"/>
      <c r="GS13" s="93"/>
      <c r="GT13" s="93"/>
      <c r="GU13" s="93"/>
      <c r="GV13" s="93"/>
      <c r="GW13" s="93"/>
      <c r="GX13" s="93"/>
      <c r="GY13" s="93"/>
      <c r="GZ13" s="93"/>
      <c r="HA13" s="93"/>
      <c r="HB13" s="93"/>
      <c r="HC13" s="93"/>
      <c r="HD13" s="93"/>
      <c r="HE13" s="93"/>
      <c r="HF13" s="93"/>
      <c r="HG13" s="93"/>
      <c r="HH13" s="93"/>
      <c r="HI13" s="93"/>
      <c r="HJ13" s="93"/>
      <c r="HK13" s="93"/>
      <c r="HL13" s="93"/>
      <c r="HM13" s="93"/>
      <c r="HN13" s="93"/>
      <c r="HO13" s="93"/>
      <c r="HP13" s="93"/>
      <c r="HQ13" s="93"/>
      <c r="HR13" s="93"/>
      <c r="HS13" s="93"/>
      <c r="HT13" s="93"/>
      <c r="HU13" s="93"/>
      <c r="HV13" s="93"/>
      <c r="HW13" s="93"/>
      <c r="HX13" s="93"/>
      <c r="HY13" s="93"/>
      <c r="HZ13" s="93"/>
      <c r="IA13" s="93"/>
      <c r="IB13" s="93"/>
      <c r="IC13" s="93"/>
      <c r="ID13" s="93"/>
      <c r="IE13" s="93"/>
      <c r="IF13" s="93"/>
      <c r="IG13" s="93"/>
      <c r="IH13" s="93"/>
      <c r="II13" s="93"/>
      <c r="IJ13" s="93"/>
      <c r="IK13" s="93"/>
      <c r="IL13" s="93"/>
      <c r="IM13" s="93"/>
      <c r="IN13" s="93"/>
      <c r="IO13" s="93"/>
      <c r="IP13" s="93"/>
      <c r="IQ13" s="93"/>
      <c r="IR13" s="93"/>
      <c r="IS13" s="93"/>
      <c r="IT13" s="93"/>
      <c r="IU13" s="93"/>
      <c r="IV13" s="93"/>
    </row>
    <row r="14" spans="1:6" ht="12.75">
      <c r="A14" s="96">
        <v>6</v>
      </c>
      <c r="B14" s="90">
        <v>43229</v>
      </c>
      <c r="C14" s="91">
        <v>26493</v>
      </c>
      <c r="D14" s="94" t="s">
        <v>23</v>
      </c>
      <c r="E14" s="107" t="s">
        <v>29</v>
      </c>
      <c r="F14" s="97">
        <v>400</v>
      </c>
    </row>
    <row r="15" spans="1:6" ht="12.75">
      <c r="A15" s="96">
        <v>7</v>
      </c>
      <c r="B15" s="90">
        <v>43229</v>
      </c>
      <c r="C15" s="91">
        <v>26480</v>
      </c>
      <c r="D15" s="94" t="s">
        <v>23</v>
      </c>
      <c r="E15" s="107" t="s">
        <v>30</v>
      </c>
      <c r="F15" s="97">
        <v>300</v>
      </c>
    </row>
    <row r="16" spans="1:6" ht="12.75">
      <c r="A16" s="96">
        <v>8</v>
      </c>
      <c r="B16" s="90">
        <v>43230</v>
      </c>
      <c r="C16" s="91">
        <v>26540</v>
      </c>
      <c r="D16" s="94" t="s">
        <v>23</v>
      </c>
      <c r="E16" s="107" t="s">
        <v>31</v>
      </c>
      <c r="F16" s="97">
        <v>3675</v>
      </c>
    </row>
    <row r="17" spans="1:6" ht="12.75">
      <c r="A17" s="96">
        <v>9</v>
      </c>
      <c r="B17" s="90">
        <v>43231</v>
      </c>
      <c r="C17" s="91">
        <v>26563</v>
      </c>
      <c r="D17" s="94" t="s">
        <v>23</v>
      </c>
      <c r="E17" s="107" t="s">
        <v>32</v>
      </c>
      <c r="F17" s="97">
        <v>2000</v>
      </c>
    </row>
    <row r="18" spans="1:6" ht="26.25">
      <c r="A18" s="96">
        <v>10</v>
      </c>
      <c r="B18" s="86" t="s">
        <v>40</v>
      </c>
      <c r="C18" s="87">
        <v>26367</v>
      </c>
      <c r="D18" s="95" t="s">
        <v>148</v>
      </c>
      <c r="E18" s="108" t="s">
        <v>149</v>
      </c>
      <c r="F18" s="98">
        <v>300</v>
      </c>
    </row>
    <row r="19" spans="1:6" ht="12.75">
      <c r="A19" s="96">
        <v>11</v>
      </c>
      <c r="B19" s="86" t="s">
        <v>40</v>
      </c>
      <c r="C19" s="87">
        <v>26368</v>
      </c>
      <c r="D19" s="95" t="s">
        <v>148</v>
      </c>
      <c r="E19" s="108" t="s">
        <v>150</v>
      </c>
      <c r="F19" s="99">
        <v>50</v>
      </c>
    </row>
    <row r="20" spans="1:6" ht="12.75">
      <c r="A20" s="96">
        <v>12</v>
      </c>
      <c r="B20" s="86" t="s">
        <v>40</v>
      </c>
      <c r="C20" s="87">
        <v>26425</v>
      </c>
      <c r="D20" s="95" t="s">
        <v>148</v>
      </c>
      <c r="E20" s="108" t="s">
        <v>151</v>
      </c>
      <c r="F20" s="99">
        <v>100</v>
      </c>
    </row>
    <row r="21" spans="1:6" ht="12.75">
      <c r="A21" s="96">
        <v>13</v>
      </c>
      <c r="B21" s="86" t="s">
        <v>40</v>
      </c>
      <c r="C21" s="87">
        <v>26369</v>
      </c>
      <c r="D21" s="95" t="s">
        <v>148</v>
      </c>
      <c r="E21" s="108" t="s">
        <v>152</v>
      </c>
      <c r="F21" s="99">
        <v>200</v>
      </c>
    </row>
    <row r="22" spans="1:6" ht="26.25">
      <c r="A22" s="96">
        <v>14</v>
      </c>
      <c r="B22" s="86" t="s">
        <v>40</v>
      </c>
      <c r="C22" s="87">
        <v>3009</v>
      </c>
      <c r="D22" s="95" t="s">
        <v>37</v>
      </c>
      <c r="E22" s="108" t="s">
        <v>153</v>
      </c>
      <c r="F22" s="99">
        <v>67999.36</v>
      </c>
    </row>
    <row r="23" spans="1:6" ht="12.75">
      <c r="A23" s="96">
        <v>15</v>
      </c>
      <c r="B23" s="86" t="s">
        <v>40</v>
      </c>
      <c r="C23" s="87">
        <v>26429</v>
      </c>
      <c r="D23" s="95" t="s">
        <v>148</v>
      </c>
      <c r="E23" s="108" t="s">
        <v>154</v>
      </c>
      <c r="F23" s="99">
        <v>400</v>
      </c>
    </row>
    <row r="24" spans="1:6" ht="12.75">
      <c r="A24" s="96">
        <v>16</v>
      </c>
      <c r="B24" s="86" t="s">
        <v>40</v>
      </c>
      <c r="C24" s="87">
        <v>26435</v>
      </c>
      <c r="D24" s="95" t="s">
        <v>148</v>
      </c>
      <c r="E24" s="108" t="s">
        <v>155</v>
      </c>
      <c r="F24" s="99">
        <v>100</v>
      </c>
    </row>
    <row r="25" spans="1:6" ht="26.25">
      <c r="A25" s="96">
        <v>17</v>
      </c>
      <c r="B25" s="86" t="s">
        <v>40</v>
      </c>
      <c r="C25" s="87">
        <v>26440</v>
      </c>
      <c r="D25" s="95" t="s">
        <v>148</v>
      </c>
      <c r="E25" s="108" t="s">
        <v>156</v>
      </c>
      <c r="F25" s="99">
        <v>200</v>
      </c>
    </row>
    <row r="26" spans="1:6" ht="12.75">
      <c r="A26" s="96">
        <v>18</v>
      </c>
      <c r="B26" s="86" t="s">
        <v>40</v>
      </c>
      <c r="C26" s="87">
        <v>26430</v>
      </c>
      <c r="D26" s="95" t="s">
        <v>33</v>
      </c>
      <c r="E26" s="108" t="s">
        <v>250</v>
      </c>
      <c r="F26" s="99">
        <v>7000</v>
      </c>
    </row>
    <row r="27" spans="1:6" ht="12.75">
      <c r="A27" s="96">
        <v>19</v>
      </c>
      <c r="B27" s="86" t="s">
        <v>40</v>
      </c>
      <c r="C27" s="87">
        <v>26388</v>
      </c>
      <c r="D27" s="95" t="s">
        <v>33</v>
      </c>
      <c r="E27" s="108" t="s">
        <v>157</v>
      </c>
      <c r="F27" s="99">
        <v>3100</v>
      </c>
    </row>
    <row r="28" spans="1:6" ht="12.75">
      <c r="A28" s="96">
        <v>20</v>
      </c>
      <c r="B28" s="86" t="s">
        <v>40</v>
      </c>
      <c r="C28" s="87">
        <v>26370</v>
      </c>
      <c r="D28" s="95" t="s">
        <v>37</v>
      </c>
      <c r="E28" s="108" t="s">
        <v>251</v>
      </c>
      <c r="F28" s="99">
        <v>20</v>
      </c>
    </row>
    <row r="29" spans="1:6" ht="12.75">
      <c r="A29" s="96">
        <v>21</v>
      </c>
      <c r="B29" s="86" t="s">
        <v>40</v>
      </c>
      <c r="C29" s="87">
        <v>26365</v>
      </c>
      <c r="D29" s="95" t="s">
        <v>33</v>
      </c>
      <c r="E29" s="108" t="s">
        <v>158</v>
      </c>
      <c r="F29" s="99">
        <v>1000</v>
      </c>
    </row>
    <row r="30" spans="1:6" ht="12.75">
      <c r="A30" s="96">
        <v>22</v>
      </c>
      <c r="B30" s="86" t="s">
        <v>40</v>
      </c>
      <c r="C30" s="87">
        <v>26364</v>
      </c>
      <c r="D30" s="95" t="s">
        <v>33</v>
      </c>
      <c r="E30" s="108" t="s">
        <v>159</v>
      </c>
      <c r="F30" s="99">
        <v>1200</v>
      </c>
    </row>
    <row r="31" spans="1:6" ht="26.25">
      <c r="A31" s="96">
        <v>23</v>
      </c>
      <c r="B31" s="86" t="s">
        <v>40</v>
      </c>
      <c r="C31" s="87">
        <v>26426</v>
      </c>
      <c r="D31" s="95" t="s">
        <v>148</v>
      </c>
      <c r="E31" s="108" t="s">
        <v>160</v>
      </c>
      <c r="F31" s="99">
        <v>300</v>
      </c>
    </row>
    <row r="32" spans="1:6" ht="12.75">
      <c r="A32" s="96">
        <v>24</v>
      </c>
      <c r="B32" s="86" t="s">
        <v>40</v>
      </c>
      <c r="C32" s="87">
        <v>26331</v>
      </c>
      <c r="D32" s="95" t="s">
        <v>33</v>
      </c>
      <c r="E32" s="108" t="s">
        <v>161</v>
      </c>
      <c r="F32" s="99">
        <v>3282</v>
      </c>
    </row>
    <row r="33" spans="1:6" ht="12.75">
      <c r="A33" s="96">
        <v>25</v>
      </c>
      <c r="B33" s="86" t="s">
        <v>40</v>
      </c>
      <c r="C33" s="87">
        <v>26390</v>
      </c>
      <c r="D33" s="95" t="s">
        <v>33</v>
      </c>
      <c r="E33" s="108" t="s">
        <v>249</v>
      </c>
      <c r="F33" s="99">
        <v>2000</v>
      </c>
    </row>
    <row r="34" spans="1:6" ht="12.75">
      <c r="A34" s="96">
        <v>26</v>
      </c>
      <c r="B34" s="86" t="s">
        <v>40</v>
      </c>
      <c r="C34" s="87">
        <v>26389</v>
      </c>
      <c r="D34" s="95" t="s">
        <v>33</v>
      </c>
      <c r="E34" s="108" t="s">
        <v>162</v>
      </c>
      <c r="F34" s="99">
        <v>1200</v>
      </c>
    </row>
    <row r="35" spans="1:6" ht="12.75">
      <c r="A35" s="96">
        <v>27</v>
      </c>
      <c r="B35" s="86" t="s">
        <v>40</v>
      </c>
      <c r="C35" s="87">
        <v>26434</v>
      </c>
      <c r="D35" s="95" t="s">
        <v>33</v>
      </c>
      <c r="E35" s="108" t="s">
        <v>163</v>
      </c>
      <c r="F35" s="99">
        <v>2250</v>
      </c>
    </row>
    <row r="36" spans="1:6" ht="12.75">
      <c r="A36" s="96">
        <v>28</v>
      </c>
      <c r="B36" s="86" t="s">
        <v>40</v>
      </c>
      <c r="C36" s="87">
        <v>26363</v>
      </c>
      <c r="D36" s="95" t="s">
        <v>33</v>
      </c>
      <c r="E36" s="108" t="s">
        <v>164</v>
      </c>
      <c r="F36" s="99">
        <v>37.52</v>
      </c>
    </row>
    <row r="37" spans="1:6" ht="12.75">
      <c r="A37" s="96">
        <v>29</v>
      </c>
      <c r="B37" s="86" t="s">
        <v>40</v>
      </c>
      <c r="C37" s="87">
        <v>26437</v>
      </c>
      <c r="D37" s="95" t="s">
        <v>148</v>
      </c>
      <c r="E37" s="108" t="s">
        <v>248</v>
      </c>
      <c r="F37" s="99">
        <v>300</v>
      </c>
    </row>
    <row r="38" spans="1:6" ht="26.25">
      <c r="A38" s="96">
        <v>30</v>
      </c>
      <c r="B38" s="86" t="s">
        <v>40</v>
      </c>
      <c r="C38" s="87">
        <v>26431</v>
      </c>
      <c r="D38" s="95" t="s">
        <v>148</v>
      </c>
      <c r="E38" s="108" t="s">
        <v>165</v>
      </c>
      <c r="F38" s="99">
        <v>130</v>
      </c>
    </row>
    <row r="39" spans="1:6" ht="12.75">
      <c r="A39" s="96">
        <v>31</v>
      </c>
      <c r="B39" s="86" t="s">
        <v>40</v>
      </c>
      <c r="C39" s="87">
        <v>26427</v>
      </c>
      <c r="D39" s="95" t="s">
        <v>148</v>
      </c>
      <c r="E39" s="108" t="s">
        <v>166</v>
      </c>
      <c r="F39" s="99">
        <v>50</v>
      </c>
    </row>
    <row r="40" spans="1:6" ht="12.75">
      <c r="A40" s="96">
        <v>32</v>
      </c>
      <c r="B40" s="86" t="s">
        <v>73</v>
      </c>
      <c r="C40" s="87">
        <v>26441</v>
      </c>
      <c r="D40" s="95" t="s">
        <v>33</v>
      </c>
      <c r="E40" s="108" t="s">
        <v>167</v>
      </c>
      <c r="F40" s="99">
        <v>1540</v>
      </c>
    </row>
    <row r="41" spans="1:6" ht="12.75">
      <c r="A41" s="96">
        <v>33</v>
      </c>
      <c r="B41" s="86" t="s">
        <v>73</v>
      </c>
      <c r="C41" s="87">
        <v>3119</v>
      </c>
      <c r="D41" s="95" t="s">
        <v>37</v>
      </c>
      <c r="E41" s="108" t="s">
        <v>168</v>
      </c>
      <c r="F41" s="99">
        <v>88832.33</v>
      </c>
    </row>
    <row r="42" spans="1:6" ht="12.75">
      <c r="A42" s="96">
        <v>34</v>
      </c>
      <c r="B42" s="86" t="s">
        <v>73</v>
      </c>
      <c r="C42" s="87">
        <v>26397</v>
      </c>
      <c r="D42" s="95" t="s">
        <v>33</v>
      </c>
      <c r="E42" s="108" t="s">
        <v>169</v>
      </c>
      <c r="F42" s="99">
        <v>2000</v>
      </c>
    </row>
    <row r="43" spans="1:6" ht="12.75">
      <c r="A43" s="96">
        <v>35</v>
      </c>
      <c r="B43" s="86" t="s">
        <v>73</v>
      </c>
      <c r="C43" s="87">
        <v>26423</v>
      </c>
      <c r="D43" s="95" t="s">
        <v>33</v>
      </c>
      <c r="E43" s="108" t="s">
        <v>170</v>
      </c>
      <c r="F43" s="99">
        <v>1305.7</v>
      </c>
    </row>
    <row r="44" spans="1:6" ht="12.75">
      <c r="A44" s="96">
        <v>36</v>
      </c>
      <c r="B44" s="86" t="s">
        <v>73</v>
      </c>
      <c r="C44" s="87">
        <v>26399</v>
      </c>
      <c r="D44" s="95" t="s">
        <v>33</v>
      </c>
      <c r="E44" s="108" t="s">
        <v>247</v>
      </c>
      <c r="F44" s="99">
        <v>1600</v>
      </c>
    </row>
    <row r="45" spans="1:6" ht="12.75">
      <c r="A45" s="96">
        <v>37</v>
      </c>
      <c r="B45" s="86" t="s">
        <v>73</v>
      </c>
      <c r="C45" s="87">
        <v>26398</v>
      </c>
      <c r="D45" s="95" t="s">
        <v>33</v>
      </c>
      <c r="E45" s="108" t="s">
        <v>171</v>
      </c>
      <c r="F45" s="99">
        <v>500</v>
      </c>
    </row>
    <row r="46" spans="1:6" ht="12.75">
      <c r="A46" s="96">
        <v>38</v>
      </c>
      <c r="B46" s="86" t="s">
        <v>73</v>
      </c>
      <c r="C46" s="87">
        <v>3120</v>
      </c>
      <c r="D46" s="95" t="s">
        <v>37</v>
      </c>
      <c r="E46" s="108" t="s">
        <v>172</v>
      </c>
      <c r="F46" s="99">
        <v>117419.79</v>
      </c>
    </row>
    <row r="47" spans="1:6" ht="26.25">
      <c r="A47" s="96">
        <v>39</v>
      </c>
      <c r="B47" s="86" t="s">
        <v>73</v>
      </c>
      <c r="C47" s="87">
        <v>26424</v>
      </c>
      <c r="D47" s="95" t="s">
        <v>37</v>
      </c>
      <c r="E47" s="108" t="s">
        <v>173</v>
      </c>
      <c r="F47" s="99">
        <v>135.66</v>
      </c>
    </row>
    <row r="48" spans="1:6" ht="12.75">
      <c r="A48" s="96">
        <v>40</v>
      </c>
      <c r="B48" s="86" t="s">
        <v>73</v>
      </c>
      <c r="C48" s="87">
        <v>26403</v>
      </c>
      <c r="D48" s="95" t="s">
        <v>148</v>
      </c>
      <c r="E48" s="108" t="s">
        <v>174</v>
      </c>
      <c r="F48" s="99">
        <v>100</v>
      </c>
    </row>
    <row r="49" spans="1:6" ht="12.75">
      <c r="A49" s="96">
        <v>41</v>
      </c>
      <c r="B49" s="86" t="s">
        <v>73</v>
      </c>
      <c r="C49" s="87">
        <v>26400</v>
      </c>
      <c r="D49" s="95" t="s">
        <v>148</v>
      </c>
      <c r="E49" s="108" t="s">
        <v>175</v>
      </c>
      <c r="F49" s="99">
        <v>5</v>
      </c>
    </row>
    <row r="50" spans="1:6" ht="12.75">
      <c r="A50" s="96">
        <v>42</v>
      </c>
      <c r="B50" s="86" t="s">
        <v>73</v>
      </c>
      <c r="C50" s="87">
        <v>26391</v>
      </c>
      <c r="D50" s="95" t="s">
        <v>148</v>
      </c>
      <c r="E50" s="108" t="s">
        <v>176</v>
      </c>
      <c r="F50" s="99">
        <v>100</v>
      </c>
    </row>
    <row r="51" spans="1:6" ht="26.25">
      <c r="A51" s="96">
        <v>43</v>
      </c>
      <c r="B51" s="86" t="s">
        <v>73</v>
      </c>
      <c r="C51" s="87">
        <v>26372</v>
      </c>
      <c r="D51" s="95" t="s">
        <v>148</v>
      </c>
      <c r="E51" s="108" t="s">
        <v>177</v>
      </c>
      <c r="F51" s="99">
        <v>250</v>
      </c>
    </row>
    <row r="52" spans="1:6" ht="12.75">
      <c r="A52" s="96">
        <v>44</v>
      </c>
      <c r="B52" s="86" t="s">
        <v>73</v>
      </c>
      <c r="C52" s="87">
        <v>26371</v>
      </c>
      <c r="D52" s="95" t="s">
        <v>148</v>
      </c>
      <c r="E52" s="108" t="s">
        <v>246</v>
      </c>
      <c r="F52" s="99">
        <v>50</v>
      </c>
    </row>
    <row r="53" spans="1:6" ht="26.25">
      <c r="A53" s="96">
        <v>45</v>
      </c>
      <c r="B53" s="86" t="s">
        <v>73</v>
      </c>
      <c r="C53" s="87">
        <v>26392</v>
      </c>
      <c r="D53" s="95" t="s">
        <v>37</v>
      </c>
      <c r="E53" s="108" t="s">
        <v>178</v>
      </c>
      <c r="F53" s="99">
        <v>3176.8</v>
      </c>
    </row>
    <row r="54" spans="1:6" ht="12.75">
      <c r="A54" s="96">
        <v>46</v>
      </c>
      <c r="B54" s="86" t="s">
        <v>73</v>
      </c>
      <c r="C54" s="87">
        <v>3128</v>
      </c>
      <c r="D54" s="95" t="s">
        <v>37</v>
      </c>
      <c r="E54" s="108" t="s">
        <v>179</v>
      </c>
      <c r="F54" s="99">
        <v>6100</v>
      </c>
    </row>
    <row r="55" spans="1:6" ht="12.75">
      <c r="A55" s="96">
        <v>47</v>
      </c>
      <c r="B55" s="86" t="s">
        <v>73</v>
      </c>
      <c r="C55" s="87">
        <v>26469</v>
      </c>
      <c r="D55" s="95" t="s">
        <v>33</v>
      </c>
      <c r="E55" s="108" t="s">
        <v>180</v>
      </c>
      <c r="F55" s="99">
        <v>3490</v>
      </c>
    </row>
    <row r="56" spans="1:6" ht="12.75">
      <c r="A56" s="96">
        <v>48</v>
      </c>
      <c r="B56" s="86" t="s">
        <v>73</v>
      </c>
      <c r="C56" s="87">
        <v>26401</v>
      </c>
      <c r="D56" s="95" t="s">
        <v>148</v>
      </c>
      <c r="E56" s="108" t="s">
        <v>181</v>
      </c>
      <c r="F56" s="99">
        <v>50</v>
      </c>
    </row>
    <row r="57" spans="1:6" ht="26.25">
      <c r="A57" s="96">
        <v>49</v>
      </c>
      <c r="B57" s="86" t="s">
        <v>73</v>
      </c>
      <c r="C57" s="87">
        <v>26410</v>
      </c>
      <c r="D57" s="95" t="s">
        <v>148</v>
      </c>
      <c r="E57" s="108" t="s">
        <v>182</v>
      </c>
      <c r="F57" s="99">
        <v>200</v>
      </c>
    </row>
    <row r="58" spans="1:6" ht="26.25">
      <c r="A58" s="96">
        <v>50</v>
      </c>
      <c r="B58" s="86" t="s">
        <v>73</v>
      </c>
      <c r="C58" s="87">
        <v>26460</v>
      </c>
      <c r="D58" s="95" t="s">
        <v>148</v>
      </c>
      <c r="E58" s="108" t="s">
        <v>183</v>
      </c>
      <c r="F58" s="99">
        <v>200</v>
      </c>
    </row>
    <row r="59" spans="1:6" ht="12.75">
      <c r="A59" s="96">
        <v>51</v>
      </c>
      <c r="B59" s="86" t="s">
        <v>73</v>
      </c>
      <c r="C59" s="87">
        <v>26446</v>
      </c>
      <c r="D59" s="95" t="s">
        <v>148</v>
      </c>
      <c r="E59" s="108" t="s">
        <v>184</v>
      </c>
      <c r="F59" s="99">
        <v>300</v>
      </c>
    </row>
    <row r="60" spans="1:6" ht="12.75">
      <c r="A60" s="96">
        <v>52</v>
      </c>
      <c r="B60" s="86" t="s">
        <v>73</v>
      </c>
      <c r="C60" s="87">
        <v>26444</v>
      </c>
      <c r="D60" s="95" t="s">
        <v>148</v>
      </c>
      <c r="E60" s="108" t="s">
        <v>185</v>
      </c>
      <c r="F60" s="99">
        <v>100</v>
      </c>
    </row>
    <row r="61" spans="1:6" ht="12.75">
      <c r="A61" s="96">
        <v>53</v>
      </c>
      <c r="B61" s="86" t="s">
        <v>73</v>
      </c>
      <c r="C61" s="87">
        <v>26422</v>
      </c>
      <c r="D61" s="95" t="s">
        <v>148</v>
      </c>
      <c r="E61" s="108" t="s">
        <v>186</v>
      </c>
      <c r="F61" s="99">
        <v>100</v>
      </c>
    </row>
    <row r="62" spans="1:6" ht="26.25">
      <c r="A62" s="96">
        <v>54</v>
      </c>
      <c r="B62" s="86" t="s">
        <v>73</v>
      </c>
      <c r="C62" s="87">
        <v>26413</v>
      </c>
      <c r="D62" s="95" t="s">
        <v>148</v>
      </c>
      <c r="E62" s="108" t="s">
        <v>187</v>
      </c>
      <c r="F62" s="99">
        <v>100</v>
      </c>
    </row>
    <row r="63" spans="1:6" ht="12.75">
      <c r="A63" s="96">
        <v>55</v>
      </c>
      <c r="B63" s="86" t="s">
        <v>73</v>
      </c>
      <c r="C63" s="87">
        <v>26412</v>
      </c>
      <c r="D63" s="95" t="s">
        <v>148</v>
      </c>
      <c r="E63" s="108" t="s">
        <v>188</v>
      </c>
      <c r="F63" s="99">
        <v>50</v>
      </c>
    </row>
    <row r="64" spans="1:6" ht="12.75">
      <c r="A64" s="96">
        <v>56</v>
      </c>
      <c r="B64" s="86" t="s">
        <v>73</v>
      </c>
      <c r="C64" s="87">
        <v>26411</v>
      </c>
      <c r="D64" s="95" t="s">
        <v>148</v>
      </c>
      <c r="E64" s="108" t="s">
        <v>189</v>
      </c>
      <c r="F64" s="99">
        <v>50</v>
      </c>
    </row>
    <row r="65" spans="1:6" ht="26.25">
      <c r="A65" s="96">
        <v>57</v>
      </c>
      <c r="B65" s="86" t="s">
        <v>73</v>
      </c>
      <c r="C65" s="87">
        <v>26402</v>
      </c>
      <c r="D65" s="95" t="s">
        <v>148</v>
      </c>
      <c r="E65" s="108" t="s">
        <v>190</v>
      </c>
      <c r="F65" s="99">
        <v>80</v>
      </c>
    </row>
    <row r="66" spans="1:6" ht="12.75">
      <c r="A66" s="96">
        <v>58</v>
      </c>
      <c r="B66" s="86" t="s">
        <v>73</v>
      </c>
      <c r="C66" s="87">
        <v>26409</v>
      </c>
      <c r="D66" s="95" t="s">
        <v>148</v>
      </c>
      <c r="E66" s="108" t="s">
        <v>191</v>
      </c>
      <c r="F66" s="99">
        <v>130</v>
      </c>
    </row>
    <row r="67" spans="1:6" ht="12.75">
      <c r="A67" s="96">
        <v>59</v>
      </c>
      <c r="B67" s="86" t="s">
        <v>73</v>
      </c>
      <c r="C67" s="87">
        <v>26408</v>
      </c>
      <c r="D67" s="95" t="s">
        <v>148</v>
      </c>
      <c r="E67" s="108" t="s">
        <v>192</v>
      </c>
      <c r="F67" s="99">
        <v>336</v>
      </c>
    </row>
    <row r="68" spans="1:6" ht="26.25">
      <c r="A68" s="96">
        <v>60</v>
      </c>
      <c r="B68" s="86" t="s">
        <v>73</v>
      </c>
      <c r="C68" s="87">
        <v>26407</v>
      </c>
      <c r="D68" s="95" t="s">
        <v>148</v>
      </c>
      <c r="E68" s="108" t="s">
        <v>253</v>
      </c>
      <c r="F68" s="99">
        <v>120</v>
      </c>
    </row>
    <row r="69" spans="1:6" ht="12.75">
      <c r="A69" s="96">
        <v>61</v>
      </c>
      <c r="B69" s="86" t="s">
        <v>73</v>
      </c>
      <c r="C69" s="87">
        <v>26406</v>
      </c>
      <c r="D69" s="95" t="s">
        <v>148</v>
      </c>
      <c r="E69" s="108" t="s">
        <v>193</v>
      </c>
      <c r="F69" s="99">
        <v>100</v>
      </c>
    </row>
    <row r="70" spans="1:6" ht="12.75">
      <c r="A70" s="96">
        <v>62</v>
      </c>
      <c r="B70" s="86" t="s">
        <v>73</v>
      </c>
      <c r="C70" s="87">
        <v>26405</v>
      </c>
      <c r="D70" s="95" t="s">
        <v>148</v>
      </c>
      <c r="E70" s="108" t="s">
        <v>194</v>
      </c>
      <c r="F70" s="99">
        <v>20</v>
      </c>
    </row>
    <row r="71" spans="1:6" ht="12.75">
      <c r="A71" s="96">
        <v>63</v>
      </c>
      <c r="B71" s="86" t="s">
        <v>73</v>
      </c>
      <c r="C71" s="87">
        <v>26404</v>
      </c>
      <c r="D71" s="95" t="s">
        <v>148</v>
      </c>
      <c r="E71" s="108" t="s">
        <v>195</v>
      </c>
      <c r="F71" s="99">
        <v>50</v>
      </c>
    </row>
    <row r="72" spans="1:6" ht="12.75">
      <c r="A72" s="96">
        <v>64</v>
      </c>
      <c r="B72" s="86" t="s">
        <v>84</v>
      </c>
      <c r="C72" s="87">
        <v>26508</v>
      </c>
      <c r="D72" s="95" t="s">
        <v>33</v>
      </c>
      <c r="E72" s="108" t="s">
        <v>196</v>
      </c>
      <c r="F72" s="99">
        <v>577.57</v>
      </c>
    </row>
    <row r="73" spans="1:6" ht="26.25">
      <c r="A73" s="96">
        <v>65</v>
      </c>
      <c r="B73" s="86" t="s">
        <v>84</v>
      </c>
      <c r="C73" s="87">
        <v>26468</v>
      </c>
      <c r="D73" s="95" t="s">
        <v>37</v>
      </c>
      <c r="E73" s="108" t="s">
        <v>197</v>
      </c>
      <c r="F73" s="99">
        <v>3456.27</v>
      </c>
    </row>
    <row r="74" spans="1:6" ht="12.75">
      <c r="A74" s="96">
        <v>66</v>
      </c>
      <c r="B74" s="86" t="s">
        <v>84</v>
      </c>
      <c r="C74" s="87">
        <v>26506</v>
      </c>
      <c r="D74" s="95" t="s">
        <v>37</v>
      </c>
      <c r="E74" s="108" t="s">
        <v>196</v>
      </c>
      <c r="F74" s="99">
        <v>1013.85</v>
      </c>
    </row>
    <row r="75" spans="1:6" ht="12.75">
      <c r="A75" s="96">
        <v>67</v>
      </c>
      <c r="B75" s="86" t="s">
        <v>84</v>
      </c>
      <c r="C75" s="87">
        <v>26482</v>
      </c>
      <c r="D75" s="95" t="s">
        <v>148</v>
      </c>
      <c r="E75" s="108" t="s">
        <v>245</v>
      </c>
      <c r="F75" s="99">
        <v>100</v>
      </c>
    </row>
    <row r="76" spans="1:6" ht="26.25">
      <c r="A76" s="96">
        <v>68</v>
      </c>
      <c r="B76" s="86" t="s">
        <v>84</v>
      </c>
      <c r="C76" s="87">
        <v>26492</v>
      </c>
      <c r="D76" s="95" t="s">
        <v>148</v>
      </c>
      <c r="E76" s="108" t="s">
        <v>198</v>
      </c>
      <c r="F76" s="99">
        <v>130</v>
      </c>
    </row>
    <row r="77" spans="1:6" ht="26.25">
      <c r="A77" s="96">
        <v>69</v>
      </c>
      <c r="B77" s="86" t="s">
        <v>84</v>
      </c>
      <c r="C77" s="87">
        <v>26491</v>
      </c>
      <c r="D77" s="95" t="s">
        <v>148</v>
      </c>
      <c r="E77" s="108" t="s">
        <v>199</v>
      </c>
      <c r="F77" s="99">
        <v>200</v>
      </c>
    </row>
    <row r="78" spans="1:6" ht="12.75">
      <c r="A78" s="96">
        <v>70</v>
      </c>
      <c r="B78" s="86" t="s">
        <v>84</v>
      </c>
      <c r="C78" s="87">
        <v>26490</v>
      </c>
      <c r="D78" s="95" t="s">
        <v>148</v>
      </c>
      <c r="E78" s="108" t="s">
        <v>200</v>
      </c>
      <c r="F78" s="99">
        <v>200</v>
      </c>
    </row>
    <row r="79" spans="1:6" ht="12.75">
      <c r="A79" s="96">
        <v>71</v>
      </c>
      <c r="B79" s="86" t="s">
        <v>84</v>
      </c>
      <c r="C79" s="87">
        <v>26488</v>
      </c>
      <c r="D79" s="95" t="s">
        <v>148</v>
      </c>
      <c r="E79" s="108" t="s">
        <v>201</v>
      </c>
      <c r="F79" s="99">
        <v>200</v>
      </c>
    </row>
    <row r="80" spans="1:6" ht="26.25">
      <c r="A80" s="96">
        <v>72</v>
      </c>
      <c r="B80" s="86" t="s">
        <v>84</v>
      </c>
      <c r="C80" s="87">
        <v>26487</v>
      </c>
      <c r="D80" s="95" t="s">
        <v>148</v>
      </c>
      <c r="E80" s="108" t="s">
        <v>244</v>
      </c>
      <c r="F80" s="99">
        <v>150</v>
      </c>
    </row>
    <row r="81" spans="1:6" ht="26.25">
      <c r="A81" s="96">
        <v>73</v>
      </c>
      <c r="B81" s="86" t="s">
        <v>84</v>
      </c>
      <c r="C81" s="87">
        <v>26486</v>
      </c>
      <c r="D81" s="95" t="s">
        <v>148</v>
      </c>
      <c r="E81" s="108" t="s">
        <v>202</v>
      </c>
      <c r="F81" s="99">
        <v>125</v>
      </c>
    </row>
    <row r="82" spans="1:6" ht="12.75">
      <c r="A82" s="96">
        <v>74</v>
      </c>
      <c r="B82" s="86" t="s">
        <v>84</v>
      </c>
      <c r="C82" s="87">
        <v>26484</v>
      </c>
      <c r="D82" s="95" t="s">
        <v>148</v>
      </c>
      <c r="E82" s="108" t="s">
        <v>203</v>
      </c>
      <c r="F82" s="99">
        <v>50</v>
      </c>
    </row>
    <row r="83" spans="1:6" ht="26.25">
      <c r="A83" s="96">
        <v>75</v>
      </c>
      <c r="B83" s="86" t="s">
        <v>84</v>
      </c>
      <c r="C83" s="87">
        <v>26483</v>
      </c>
      <c r="D83" s="95" t="s">
        <v>148</v>
      </c>
      <c r="E83" s="108" t="s">
        <v>204</v>
      </c>
      <c r="F83" s="99">
        <v>200</v>
      </c>
    </row>
    <row r="84" spans="1:6" ht="12.75">
      <c r="A84" s="96">
        <v>76</v>
      </c>
      <c r="B84" s="86" t="s">
        <v>84</v>
      </c>
      <c r="C84" s="87">
        <v>26481</v>
      </c>
      <c r="D84" s="95" t="s">
        <v>148</v>
      </c>
      <c r="E84" s="108" t="s">
        <v>205</v>
      </c>
      <c r="F84" s="99">
        <v>230</v>
      </c>
    </row>
    <row r="85" spans="1:6" ht="12.75">
      <c r="A85" s="96">
        <v>77</v>
      </c>
      <c r="B85" s="86" t="s">
        <v>84</v>
      </c>
      <c r="C85" s="87">
        <v>26494</v>
      </c>
      <c r="D85" s="95" t="s">
        <v>148</v>
      </c>
      <c r="E85" s="108" t="s">
        <v>206</v>
      </c>
      <c r="F85" s="99">
        <v>100</v>
      </c>
    </row>
    <row r="86" spans="1:6" ht="26.25">
      <c r="A86" s="96">
        <v>78</v>
      </c>
      <c r="B86" s="86" t="s">
        <v>84</v>
      </c>
      <c r="C86" s="87">
        <v>26478</v>
      </c>
      <c r="D86" s="95" t="s">
        <v>37</v>
      </c>
      <c r="E86" s="108" t="s">
        <v>207</v>
      </c>
      <c r="F86" s="99">
        <v>23.8</v>
      </c>
    </row>
    <row r="87" spans="1:6" ht="12.75">
      <c r="A87" s="96">
        <v>79</v>
      </c>
      <c r="B87" s="86" t="s">
        <v>84</v>
      </c>
      <c r="C87" s="87">
        <v>26503</v>
      </c>
      <c r="D87" s="95" t="s">
        <v>33</v>
      </c>
      <c r="E87" s="108" t="s">
        <v>196</v>
      </c>
      <c r="F87" s="99">
        <v>655.69</v>
      </c>
    </row>
    <row r="88" spans="1:6" ht="12.75">
      <c r="A88" s="96">
        <v>80</v>
      </c>
      <c r="B88" s="86" t="s">
        <v>84</v>
      </c>
      <c r="C88" s="87">
        <v>26497</v>
      </c>
      <c r="D88" s="95" t="s">
        <v>33</v>
      </c>
      <c r="E88" s="108" t="s">
        <v>243</v>
      </c>
      <c r="F88" s="99">
        <v>2800</v>
      </c>
    </row>
    <row r="89" spans="1:6" ht="12.75">
      <c r="A89" s="96">
        <v>81</v>
      </c>
      <c r="B89" s="86" t="s">
        <v>84</v>
      </c>
      <c r="C89" s="87">
        <v>26495</v>
      </c>
      <c r="D89" s="95" t="s">
        <v>37</v>
      </c>
      <c r="E89" s="108" t="s">
        <v>208</v>
      </c>
      <c r="F89" s="99">
        <v>200</v>
      </c>
    </row>
    <row r="90" spans="1:6" ht="12.75">
      <c r="A90" s="96">
        <v>82</v>
      </c>
      <c r="B90" s="86" t="s">
        <v>84</v>
      </c>
      <c r="C90" s="87">
        <v>26496</v>
      </c>
      <c r="D90" s="95" t="s">
        <v>33</v>
      </c>
      <c r="E90" s="108" t="s">
        <v>209</v>
      </c>
      <c r="F90" s="99">
        <v>200</v>
      </c>
    </row>
    <row r="91" spans="1:6" ht="12.75">
      <c r="A91" s="96">
        <v>83</v>
      </c>
      <c r="B91" s="86" t="s">
        <v>91</v>
      </c>
      <c r="C91" s="87">
        <v>3713</v>
      </c>
      <c r="D91" s="95" t="s">
        <v>37</v>
      </c>
      <c r="E91" s="108" t="s">
        <v>210</v>
      </c>
      <c r="F91" s="99">
        <v>61193.19</v>
      </c>
    </row>
    <row r="92" spans="1:6" ht="12.75">
      <c r="A92" s="96">
        <v>84</v>
      </c>
      <c r="B92" s="86" t="s">
        <v>91</v>
      </c>
      <c r="C92" s="87">
        <v>26470</v>
      </c>
      <c r="D92" s="95" t="s">
        <v>37</v>
      </c>
      <c r="E92" s="108" t="s">
        <v>211</v>
      </c>
      <c r="F92" s="99">
        <v>2500</v>
      </c>
    </row>
    <row r="93" spans="1:6" ht="12.75">
      <c r="A93" s="96">
        <v>85</v>
      </c>
      <c r="B93" s="86" t="s">
        <v>91</v>
      </c>
      <c r="C93" s="87">
        <v>26471</v>
      </c>
      <c r="D93" s="95" t="s">
        <v>37</v>
      </c>
      <c r="E93" s="108" t="s">
        <v>242</v>
      </c>
      <c r="F93" s="99">
        <v>1000</v>
      </c>
    </row>
    <row r="94" spans="1:6" ht="12.75">
      <c r="A94" s="96">
        <v>86</v>
      </c>
      <c r="B94" s="86" t="s">
        <v>91</v>
      </c>
      <c r="C94" s="87">
        <v>26474</v>
      </c>
      <c r="D94" s="95" t="s">
        <v>33</v>
      </c>
      <c r="E94" s="108" t="s">
        <v>212</v>
      </c>
      <c r="F94" s="99">
        <v>1748.76</v>
      </c>
    </row>
    <row r="95" spans="1:6" ht="26.25">
      <c r="A95" s="96">
        <v>87</v>
      </c>
      <c r="B95" s="86" t="s">
        <v>91</v>
      </c>
      <c r="C95" s="87">
        <v>26476</v>
      </c>
      <c r="D95" s="95" t="s">
        <v>37</v>
      </c>
      <c r="E95" s="108" t="s">
        <v>213</v>
      </c>
      <c r="F95" s="99">
        <v>20286.66</v>
      </c>
    </row>
    <row r="96" spans="1:6" ht="12.75">
      <c r="A96" s="96">
        <v>88</v>
      </c>
      <c r="B96" s="86" t="s">
        <v>91</v>
      </c>
      <c r="C96" s="87">
        <v>26473</v>
      </c>
      <c r="D96" s="95" t="s">
        <v>37</v>
      </c>
      <c r="E96" s="108" t="s">
        <v>214</v>
      </c>
      <c r="F96" s="99">
        <v>3550</v>
      </c>
    </row>
    <row r="97" spans="1:6" ht="12.75">
      <c r="A97" s="96">
        <v>89</v>
      </c>
      <c r="B97" s="86" t="s">
        <v>91</v>
      </c>
      <c r="C97" s="87">
        <v>26472</v>
      </c>
      <c r="D97" s="95" t="s">
        <v>37</v>
      </c>
      <c r="E97" s="108" t="s">
        <v>215</v>
      </c>
      <c r="F97" s="99">
        <v>1000</v>
      </c>
    </row>
    <row r="98" spans="1:6" ht="12.75">
      <c r="A98" s="96">
        <v>90</v>
      </c>
      <c r="B98" s="86" t="s">
        <v>91</v>
      </c>
      <c r="C98" s="87">
        <v>26477</v>
      </c>
      <c r="D98" s="95" t="s">
        <v>33</v>
      </c>
      <c r="E98" s="108" t="s">
        <v>216</v>
      </c>
      <c r="F98" s="99">
        <v>2000</v>
      </c>
    </row>
    <row r="99" spans="1:6" ht="26.25">
      <c r="A99" s="96">
        <v>91</v>
      </c>
      <c r="B99" s="86" t="s">
        <v>91</v>
      </c>
      <c r="C99" s="87">
        <v>26479</v>
      </c>
      <c r="D99" s="95" t="s">
        <v>37</v>
      </c>
      <c r="E99" s="108" t="s">
        <v>217</v>
      </c>
      <c r="F99" s="99">
        <v>3638.32</v>
      </c>
    </row>
    <row r="100" spans="1:6" ht="12.75">
      <c r="A100" s="96">
        <v>92</v>
      </c>
      <c r="B100" s="86" t="s">
        <v>91</v>
      </c>
      <c r="C100" s="87">
        <v>26539</v>
      </c>
      <c r="D100" s="95" t="s">
        <v>37</v>
      </c>
      <c r="E100" s="108" t="s">
        <v>218</v>
      </c>
      <c r="F100" s="99">
        <v>350</v>
      </c>
    </row>
    <row r="101" spans="1:6" ht="12.75">
      <c r="A101" s="96">
        <v>93</v>
      </c>
      <c r="B101" s="86" t="s">
        <v>91</v>
      </c>
      <c r="C101" s="87">
        <v>26535</v>
      </c>
      <c r="D101" s="95" t="s">
        <v>37</v>
      </c>
      <c r="E101" s="108" t="s">
        <v>219</v>
      </c>
      <c r="F101" s="99">
        <v>97.55</v>
      </c>
    </row>
    <row r="102" spans="1:6" ht="12.75">
      <c r="A102" s="96">
        <v>94</v>
      </c>
      <c r="B102" s="86" t="s">
        <v>91</v>
      </c>
      <c r="C102" s="87">
        <v>26532</v>
      </c>
      <c r="D102" s="95" t="s">
        <v>33</v>
      </c>
      <c r="E102" s="108" t="s">
        <v>220</v>
      </c>
      <c r="F102" s="99">
        <v>47.14</v>
      </c>
    </row>
    <row r="103" spans="1:6" ht="12.75">
      <c r="A103" s="96">
        <v>95</v>
      </c>
      <c r="B103" s="86" t="s">
        <v>91</v>
      </c>
      <c r="C103" s="87">
        <v>26531</v>
      </c>
      <c r="D103" s="95" t="s">
        <v>33</v>
      </c>
      <c r="E103" s="108" t="s">
        <v>221</v>
      </c>
      <c r="F103" s="99">
        <v>1100</v>
      </c>
    </row>
    <row r="104" spans="1:6" ht="12.75">
      <c r="A104" s="96">
        <v>96</v>
      </c>
      <c r="B104" s="86" t="s">
        <v>91</v>
      </c>
      <c r="C104" s="87">
        <v>26530</v>
      </c>
      <c r="D104" s="95" t="s">
        <v>33</v>
      </c>
      <c r="E104" s="108" t="s">
        <v>222</v>
      </c>
      <c r="F104" s="99">
        <v>2651.8</v>
      </c>
    </row>
    <row r="105" spans="1:6" ht="12.75">
      <c r="A105" s="96">
        <v>97</v>
      </c>
      <c r="B105" s="86" t="s">
        <v>91</v>
      </c>
      <c r="C105" s="87">
        <v>26529</v>
      </c>
      <c r="D105" s="95" t="s">
        <v>37</v>
      </c>
      <c r="E105" s="108" t="s">
        <v>223</v>
      </c>
      <c r="F105" s="99">
        <v>9077.43</v>
      </c>
    </row>
    <row r="106" spans="1:6" ht="12.75">
      <c r="A106" s="96">
        <v>98</v>
      </c>
      <c r="B106" s="86" t="s">
        <v>91</v>
      </c>
      <c r="C106" s="87">
        <v>26528</v>
      </c>
      <c r="D106" s="95" t="s">
        <v>33</v>
      </c>
      <c r="E106" s="108" t="s">
        <v>224</v>
      </c>
      <c r="F106" s="99">
        <v>50</v>
      </c>
    </row>
    <row r="107" spans="1:6" ht="26.25">
      <c r="A107" s="96">
        <v>99</v>
      </c>
      <c r="B107" s="86" t="s">
        <v>91</v>
      </c>
      <c r="C107" s="87">
        <v>26538</v>
      </c>
      <c r="D107" s="95" t="s">
        <v>37</v>
      </c>
      <c r="E107" s="108" t="s">
        <v>225</v>
      </c>
      <c r="F107" s="99">
        <v>30</v>
      </c>
    </row>
    <row r="108" spans="1:6" ht="26.25">
      <c r="A108" s="96">
        <v>100</v>
      </c>
      <c r="B108" s="86" t="s">
        <v>98</v>
      </c>
      <c r="C108" s="87">
        <v>3712</v>
      </c>
      <c r="D108" s="95" t="s">
        <v>37</v>
      </c>
      <c r="E108" s="108" t="s">
        <v>226</v>
      </c>
      <c r="F108" s="99">
        <v>1447.72</v>
      </c>
    </row>
    <row r="109" spans="1:6" ht="26.25">
      <c r="A109" s="96">
        <v>101</v>
      </c>
      <c r="B109" s="86" t="s">
        <v>98</v>
      </c>
      <c r="C109" s="87">
        <v>26547</v>
      </c>
      <c r="D109" s="95" t="s">
        <v>148</v>
      </c>
      <c r="E109" s="108" t="s">
        <v>227</v>
      </c>
      <c r="F109" s="99">
        <v>150</v>
      </c>
    </row>
    <row r="110" spans="1:6" ht="12.75">
      <c r="A110" s="96">
        <v>102</v>
      </c>
      <c r="B110" s="86" t="s">
        <v>98</v>
      </c>
      <c r="C110" s="87">
        <v>26548</v>
      </c>
      <c r="D110" s="95" t="s">
        <v>148</v>
      </c>
      <c r="E110" s="108" t="s">
        <v>228</v>
      </c>
      <c r="F110" s="99">
        <v>100</v>
      </c>
    </row>
    <row r="111" spans="1:6" ht="12.75">
      <c r="A111" s="96">
        <v>103</v>
      </c>
      <c r="B111" s="86" t="s">
        <v>98</v>
      </c>
      <c r="C111" s="87">
        <v>26546</v>
      </c>
      <c r="D111" s="95" t="s">
        <v>33</v>
      </c>
      <c r="E111" s="108" t="s">
        <v>229</v>
      </c>
      <c r="F111" s="99">
        <v>1600</v>
      </c>
    </row>
    <row r="112" spans="1:6" ht="12.75">
      <c r="A112" s="96">
        <v>104</v>
      </c>
      <c r="B112" s="86" t="s">
        <v>98</v>
      </c>
      <c r="C112" s="87">
        <v>26550</v>
      </c>
      <c r="D112" s="95" t="s">
        <v>148</v>
      </c>
      <c r="E112" s="108" t="s">
        <v>230</v>
      </c>
      <c r="F112" s="99">
        <v>100</v>
      </c>
    </row>
    <row r="113" spans="1:6" ht="12.75">
      <c r="A113" s="96">
        <v>105</v>
      </c>
      <c r="B113" s="86" t="s">
        <v>98</v>
      </c>
      <c r="C113" s="87">
        <v>26562</v>
      </c>
      <c r="D113" s="95" t="s">
        <v>37</v>
      </c>
      <c r="E113" s="108" t="s">
        <v>231</v>
      </c>
      <c r="F113" s="99">
        <v>400</v>
      </c>
    </row>
    <row r="114" spans="1:6" ht="12.75">
      <c r="A114" s="96">
        <v>106</v>
      </c>
      <c r="B114" s="86" t="s">
        <v>98</v>
      </c>
      <c r="C114" s="87">
        <v>26558</v>
      </c>
      <c r="D114" s="95" t="s">
        <v>148</v>
      </c>
      <c r="E114" s="108" t="s">
        <v>232</v>
      </c>
      <c r="F114" s="99">
        <v>30</v>
      </c>
    </row>
    <row r="115" spans="1:6" ht="26.25">
      <c r="A115" s="96">
        <v>107</v>
      </c>
      <c r="B115" s="86" t="s">
        <v>98</v>
      </c>
      <c r="C115" s="87">
        <v>26557</v>
      </c>
      <c r="D115" s="95" t="s">
        <v>148</v>
      </c>
      <c r="E115" s="108" t="s">
        <v>233</v>
      </c>
      <c r="F115" s="99">
        <v>300</v>
      </c>
    </row>
    <row r="116" spans="1:6" ht="26.25">
      <c r="A116" s="96">
        <v>108</v>
      </c>
      <c r="B116" s="86" t="s">
        <v>98</v>
      </c>
      <c r="C116" s="87">
        <v>26551</v>
      </c>
      <c r="D116" s="95" t="s">
        <v>148</v>
      </c>
      <c r="E116" s="108" t="s">
        <v>234</v>
      </c>
      <c r="F116" s="99">
        <v>300</v>
      </c>
    </row>
    <row r="117" spans="1:6" ht="12.75">
      <c r="A117" s="96">
        <v>109</v>
      </c>
      <c r="B117" s="86" t="s">
        <v>98</v>
      </c>
      <c r="C117" s="87">
        <v>26556</v>
      </c>
      <c r="D117" s="95" t="s">
        <v>148</v>
      </c>
      <c r="E117" s="108" t="s">
        <v>252</v>
      </c>
      <c r="F117" s="99">
        <v>50</v>
      </c>
    </row>
    <row r="118" spans="1:6" ht="12.75">
      <c r="A118" s="96">
        <v>110</v>
      </c>
      <c r="B118" s="86" t="s">
        <v>98</v>
      </c>
      <c r="C118" s="87">
        <v>26554</v>
      </c>
      <c r="D118" s="95" t="s">
        <v>33</v>
      </c>
      <c r="E118" s="108" t="s">
        <v>241</v>
      </c>
      <c r="F118" s="99">
        <v>1230.5</v>
      </c>
    </row>
    <row r="119" spans="1:6" ht="26.25">
      <c r="A119" s="96">
        <v>111</v>
      </c>
      <c r="B119" s="86" t="s">
        <v>98</v>
      </c>
      <c r="C119" s="87">
        <v>3711</v>
      </c>
      <c r="D119" s="95" t="s">
        <v>37</v>
      </c>
      <c r="E119" s="108" t="s">
        <v>235</v>
      </c>
      <c r="F119" s="99">
        <v>50583.69</v>
      </c>
    </row>
    <row r="120" spans="1:6" ht="12.75">
      <c r="A120" s="96">
        <v>112</v>
      </c>
      <c r="B120" s="86" t="s">
        <v>98</v>
      </c>
      <c r="C120" s="87">
        <v>26555</v>
      </c>
      <c r="D120" s="95" t="s">
        <v>33</v>
      </c>
      <c r="E120" s="108" t="s">
        <v>236</v>
      </c>
      <c r="F120" s="99">
        <v>500</v>
      </c>
    </row>
    <row r="121" spans="1:6" ht="12.75">
      <c r="A121" s="96">
        <v>113</v>
      </c>
      <c r="B121" s="86" t="s">
        <v>98</v>
      </c>
      <c r="C121" s="87">
        <v>26560</v>
      </c>
      <c r="D121" s="95" t="s">
        <v>148</v>
      </c>
      <c r="E121" s="108" t="s">
        <v>237</v>
      </c>
      <c r="F121" s="99">
        <v>20</v>
      </c>
    </row>
    <row r="122" spans="1:6" ht="12.75">
      <c r="A122" s="96">
        <v>114</v>
      </c>
      <c r="B122" s="86" t="s">
        <v>98</v>
      </c>
      <c r="C122" s="87">
        <v>26561</v>
      </c>
      <c r="D122" s="95" t="s">
        <v>148</v>
      </c>
      <c r="E122" s="108" t="s">
        <v>238</v>
      </c>
      <c r="F122" s="99">
        <v>500</v>
      </c>
    </row>
    <row r="123" spans="1:6" ht="12.75">
      <c r="A123" s="96">
        <v>115</v>
      </c>
      <c r="B123" s="86" t="s">
        <v>98</v>
      </c>
      <c r="C123" s="87">
        <v>26559</v>
      </c>
      <c r="D123" s="95" t="s">
        <v>148</v>
      </c>
      <c r="E123" s="108" t="s">
        <v>239</v>
      </c>
      <c r="F123" s="99">
        <v>20</v>
      </c>
    </row>
    <row r="124" spans="1:6" ht="12.75">
      <c r="A124" s="96">
        <v>116</v>
      </c>
      <c r="B124" s="86" t="s">
        <v>98</v>
      </c>
      <c r="C124" s="87">
        <v>26549</v>
      </c>
      <c r="D124" s="95" t="s">
        <v>148</v>
      </c>
      <c r="E124" s="108" t="s">
        <v>240</v>
      </c>
      <c r="F124" s="99">
        <v>300</v>
      </c>
    </row>
    <row r="125" spans="1:6" ht="12.75">
      <c r="A125" s="96">
        <v>117</v>
      </c>
      <c r="B125" s="86" t="s">
        <v>98</v>
      </c>
      <c r="C125" s="87">
        <v>26553</v>
      </c>
      <c r="D125" s="95" t="s">
        <v>33</v>
      </c>
      <c r="E125" s="108" t="s">
        <v>241</v>
      </c>
      <c r="F125" s="99">
        <v>1230.5</v>
      </c>
    </row>
    <row r="126" spans="1:6" ht="12.75">
      <c r="A126" s="96"/>
      <c r="B126" s="86"/>
      <c r="C126" s="87"/>
      <c r="D126" s="95"/>
      <c r="E126" s="108"/>
      <c r="F126" s="99"/>
    </row>
    <row r="127" spans="1:6" ht="13.5" thickBot="1">
      <c r="A127" s="100"/>
      <c r="B127" s="101"/>
      <c r="C127" s="102"/>
      <c r="D127" s="103"/>
      <c r="E127" s="109" t="s">
        <v>7</v>
      </c>
      <c r="F127" s="104">
        <f>SUM(F18:F125)</f>
        <v>499605.5999999999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38"/>
  <sheetViews>
    <sheetView zoomScalePageLayoutView="0" workbookViewId="0" topLeftCell="A1">
      <selection activeCell="I6" sqref="I6"/>
    </sheetView>
  </sheetViews>
  <sheetFormatPr defaultColWidth="10.421875" defaultRowHeight="12.75"/>
  <cols>
    <col min="1" max="1" width="9.421875" style="9" customWidth="1"/>
    <col min="2" max="2" width="17.28125" style="9" customWidth="1"/>
    <col min="3" max="3" width="21.28125" style="9" customWidth="1"/>
    <col min="4" max="4" width="24.7109375" style="9" customWidth="1"/>
    <col min="5" max="5" width="39.421875" style="9" customWidth="1"/>
    <col min="6" max="6" width="15.00390625" style="9" customWidth="1"/>
    <col min="7" max="16384" width="10.421875" style="9" customWidth="1"/>
  </cols>
  <sheetData>
    <row r="1" spans="1:6" ht="12.75">
      <c r="A1" s="10" t="s">
        <v>15</v>
      </c>
      <c r="B1" s="4"/>
      <c r="C1" s="6"/>
      <c r="D1" s="6"/>
      <c r="E1" s="4"/>
      <c r="F1" s="4"/>
    </row>
    <row r="2" spans="2:6" ht="12.75">
      <c r="B2" s="4"/>
      <c r="C2" s="4"/>
      <c r="D2" s="4"/>
      <c r="E2" s="4"/>
      <c r="F2" s="4"/>
    </row>
    <row r="3" spans="1:6" ht="12.75">
      <c r="A3" s="10" t="s">
        <v>16</v>
      </c>
      <c r="B3" s="6"/>
      <c r="C3" s="4"/>
      <c r="D3" s="6"/>
      <c r="E3" s="7"/>
      <c r="F3" s="4"/>
    </row>
    <row r="4" spans="1:6" ht="12.75">
      <c r="A4" s="10" t="s">
        <v>21</v>
      </c>
      <c r="B4" s="6"/>
      <c r="C4" s="4"/>
      <c r="D4" s="6"/>
      <c r="E4" s="4"/>
      <c r="F4" s="6"/>
    </row>
    <row r="5" spans="1:6" ht="12.75">
      <c r="A5" s="4"/>
      <c r="B5" s="6"/>
      <c r="C5" s="4"/>
      <c r="D5" s="12" t="s">
        <v>22</v>
      </c>
      <c r="E5" s="6" t="str">
        <f>personal!G5</f>
        <v>7-11 mai 2018</v>
      </c>
      <c r="F5" s="4"/>
    </row>
    <row r="6" spans="1:6" ht="13.5" thickBot="1">
      <c r="A6" s="4"/>
      <c r="B6" s="4"/>
      <c r="C6" s="4"/>
      <c r="D6" s="4"/>
      <c r="E6" s="4"/>
      <c r="F6" s="4"/>
    </row>
    <row r="7" spans="1:6" ht="39">
      <c r="A7" s="27" t="s">
        <v>9</v>
      </c>
      <c r="B7" s="28" t="s">
        <v>10</v>
      </c>
      <c r="C7" s="29" t="s">
        <v>11</v>
      </c>
      <c r="D7" s="28" t="s">
        <v>18</v>
      </c>
      <c r="E7" s="28" t="s">
        <v>19</v>
      </c>
      <c r="F7" s="31" t="s">
        <v>20</v>
      </c>
    </row>
    <row r="8" spans="1:6" ht="13.5">
      <c r="A8" s="36">
        <v>1</v>
      </c>
      <c r="B8" s="32">
        <v>43227</v>
      </c>
      <c r="C8" s="33">
        <v>26433</v>
      </c>
      <c r="D8" s="33" t="s">
        <v>33</v>
      </c>
      <c r="E8" s="34" t="s">
        <v>34</v>
      </c>
      <c r="F8" s="37">
        <v>217603</v>
      </c>
    </row>
    <row r="9" spans="1:6" ht="13.5">
      <c r="A9" s="36">
        <v>2</v>
      </c>
      <c r="B9" s="32">
        <v>43227</v>
      </c>
      <c r="C9" s="33">
        <v>26387</v>
      </c>
      <c r="D9" s="33" t="s">
        <v>33</v>
      </c>
      <c r="E9" s="34" t="s">
        <v>35</v>
      </c>
      <c r="F9" s="37">
        <v>55080</v>
      </c>
    </row>
    <row r="10" spans="1:6" ht="13.5">
      <c r="A10" s="36">
        <v>3</v>
      </c>
      <c r="B10" s="32">
        <v>43228</v>
      </c>
      <c r="C10" s="33">
        <v>26451</v>
      </c>
      <c r="D10" s="33" t="s">
        <v>33</v>
      </c>
      <c r="E10" s="34" t="s">
        <v>36</v>
      </c>
      <c r="F10" s="37">
        <v>13962.6</v>
      </c>
    </row>
    <row r="11" spans="1:6" ht="13.5">
      <c r="A11" s="36">
        <v>4</v>
      </c>
      <c r="B11" s="32">
        <v>43228</v>
      </c>
      <c r="C11" s="33">
        <v>26454</v>
      </c>
      <c r="D11" s="33" t="s">
        <v>33</v>
      </c>
      <c r="E11" s="34" t="s">
        <v>36</v>
      </c>
      <c r="F11" s="37">
        <v>13962.6</v>
      </c>
    </row>
    <row r="12" spans="1:256" ht="13.5">
      <c r="A12" s="36">
        <v>5</v>
      </c>
      <c r="B12" s="32">
        <v>43228</v>
      </c>
      <c r="C12" s="33">
        <v>26449</v>
      </c>
      <c r="D12" s="33" t="s">
        <v>33</v>
      </c>
      <c r="E12" s="34" t="s">
        <v>36</v>
      </c>
      <c r="F12" s="37">
        <v>13962.6</v>
      </c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6" ht="13.5">
      <c r="A13" s="36">
        <v>6</v>
      </c>
      <c r="B13" s="32">
        <v>43228</v>
      </c>
      <c r="C13" s="33">
        <v>26457</v>
      </c>
      <c r="D13" s="33" t="s">
        <v>33</v>
      </c>
      <c r="E13" s="34" t="s">
        <v>36</v>
      </c>
      <c r="F13" s="37">
        <v>13962.6</v>
      </c>
    </row>
    <row r="14" spans="1:6" ht="13.5">
      <c r="A14" s="36">
        <v>7</v>
      </c>
      <c r="B14" s="32">
        <v>43228</v>
      </c>
      <c r="C14" s="33">
        <v>3127</v>
      </c>
      <c r="D14" s="33" t="s">
        <v>37</v>
      </c>
      <c r="E14" s="34" t="s">
        <v>36</v>
      </c>
      <c r="F14" s="37">
        <v>8600</v>
      </c>
    </row>
    <row r="15" spans="1:6" ht="13.5">
      <c r="A15" s="36">
        <v>8</v>
      </c>
      <c r="B15" s="32">
        <v>43228</v>
      </c>
      <c r="C15" s="33">
        <v>26442</v>
      </c>
      <c r="D15" s="33" t="s">
        <v>37</v>
      </c>
      <c r="E15" s="34" t="s">
        <v>36</v>
      </c>
      <c r="F15" s="37">
        <v>23271</v>
      </c>
    </row>
    <row r="16" spans="1:6" ht="13.5">
      <c r="A16" s="36">
        <v>9</v>
      </c>
      <c r="B16" s="32">
        <v>43228</v>
      </c>
      <c r="C16" s="33">
        <v>26459</v>
      </c>
      <c r="D16" s="33" t="s">
        <v>37</v>
      </c>
      <c r="E16" s="34" t="s">
        <v>36</v>
      </c>
      <c r="F16" s="37">
        <v>13962.6</v>
      </c>
    </row>
    <row r="17" spans="1:6" ht="13.5">
      <c r="A17" s="36">
        <v>10</v>
      </c>
      <c r="B17" s="32">
        <v>43228</v>
      </c>
      <c r="C17" s="33">
        <v>26450</v>
      </c>
      <c r="D17" s="33" t="s">
        <v>37</v>
      </c>
      <c r="E17" s="34" t="s">
        <v>36</v>
      </c>
      <c r="F17" s="37">
        <v>13962.6</v>
      </c>
    </row>
    <row r="18" spans="1:6" ht="13.5">
      <c r="A18" s="36">
        <v>11</v>
      </c>
      <c r="B18" s="32">
        <v>43228</v>
      </c>
      <c r="C18" s="33">
        <v>26443</v>
      </c>
      <c r="D18" s="33" t="s">
        <v>33</v>
      </c>
      <c r="E18" s="34" t="s">
        <v>36</v>
      </c>
      <c r="F18" s="37">
        <v>13962.6</v>
      </c>
    </row>
    <row r="19" spans="1:6" ht="13.5">
      <c r="A19" s="36">
        <v>12</v>
      </c>
      <c r="B19" s="32">
        <v>43228</v>
      </c>
      <c r="C19" s="33">
        <v>26458</v>
      </c>
      <c r="D19" s="33" t="s">
        <v>33</v>
      </c>
      <c r="E19" s="34" t="s">
        <v>36</v>
      </c>
      <c r="F19" s="37">
        <v>13962.6</v>
      </c>
    </row>
    <row r="20" spans="1:6" ht="13.5">
      <c r="A20" s="36">
        <v>13</v>
      </c>
      <c r="B20" s="32">
        <v>43228</v>
      </c>
      <c r="C20" s="33">
        <v>26448</v>
      </c>
      <c r="D20" s="33" t="s">
        <v>33</v>
      </c>
      <c r="E20" s="34" t="s">
        <v>36</v>
      </c>
      <c r="F20" s="37">
        <v>23271</v>
      </c>
    </row>
    <row r="21" spans="1:6" ht="13.5">
      <c r="A21" s="36">
        <v>14</v>
      </c>
      <c r="B21" s="32">
        <v>43228</v>
      </c>
      <c r="C21" s="33">
        <v>26447</v>
      </c>
      <c r="D21" s="33" t="s">
        <v>33</v>
      </c>
      <c r="E21" s="34" t="s">
        <v>36</v>
      </c>
      <c r="F21" s="37">
        <v>23271</v>
      </c>
    </row>
    <row r="22" spans="1:6" ht="13.5">
      <c r="A22" s="36">
        <v>15</v>
      </c>
      <c r="B22" s="32">
        <v>43228</v>
      </c>
      <c r="C22" s="33">
        <v>26445</v>
      </c>
      <c r="D22" s="33" t="s">
        <v>33</v>
      </c>
      <c r="E22" s="34" t="s">
        <v>36</v>
      </c>
      <c r="F22" s="37">
        <v>13962.6</v>
      </c>
    </row>
    <row r="23" spans="1:6" ht="13.5">
      <c r="A23" s="36">
        <v>16</v>
      </c>
      <c r="B23" s="32">
        <v>43229</v>
      </c>
      <c r="C23" s="33">
        <v>26504</v>
      </c>
      <c r="D23" s="33" t="s">
        <v>33</v>
      </c>
      <c r="E23" s="34" t="s">
        <v>36</v>
      </c>
      <c r="F23" s="37">
        <v>16738.56</v>
      </c>
    </row>
    <row r="24" spans="1:6" ht="13.5">
      <c r="A24" s="36">
        <v>17</v>
      </c>
      <c r="B24" s="32">
        <v>43229</v>
      </c>
      <c r="C24" s="33">
        <v>26498</v>
      </c>
      <c r="D24" s="33" t="s">
        <v>33</v>
      </c>
      <c r="E24" s="34" t="s">
        <v>36</v>
      </c>
      <c r="F24" s="37">
        <v>23248</v>
      </c>
    </row>
    <row r="25" spans="1:6" ht="13.5">
      <c r="A25" s="36">
        <v>18</v>
      </c>
      <c r="B25" s="32">
        <v>43229</v>
      </c>
      <c r="C25" s="33">
        <v>26499</v>
      </c>
      <c r="D25" s="33" t="s">
        <v>33</v>
      </c>
      <c r="E25" s="34" t="s">
        <v>36</v>
      </c>
      <c r="F25" s="37">
        <v>13948.8</v>
      </c>
    </row>
    <row r="26" spans="1:6" ht="13.5">
      <c r="A26" s="36">
        <v>19</v>
      </c>
      <c r="B26" s="32">
        <v>43229</v>
      </c>
      <c r="C26" s="33">
        <v>26500</v>
      </c>
      <c r="D26" s="33" t="s">
        <v>33</v>
      </c>
      <c r="E26" s="34" t="s">
        <v>36</v>
      </c>
      <c r="F26" s="37">
        <v>13948.8</v>
      </c>
    </row>
    <row r="27" spans="1:6" ht="13.5">
      <c r="A27" s="36">
        <v>20</v>
      </c>
      <c r="B27" s="32">
        <v>43229</v>
      </c>
      <c r="C27" s="33">
        <v>26501</v>
      </c>
      <c r="D27" s="33" t="s">
        <v>33</v>
      </c>
      <c r="E27" s="34" t="s">
        <v>36</v>
      </c>
      <c r="F27" s="37">
        <v>13948.8</v>
      </c>
    </row>
    <row r="28" spans="1:6" ht="13.5">
      <c r="A28" s="36">
        <v>21</v>
      </c>
      <c r="B28" s="32">
        <v>43229</v>
      </c>
      <c r="C28" s="33">
        <v>26502</v>
      </c>
      <c r="D28" s="33" t="s">
        <v>33</v>
      </c>
      <c r="E28" s="34" t="s">
        <v>36</v>
      </c>
      <c r="F28" s="37">
        <v>16738.56</v>
      </c>
    </row>
    <row r="29" spans="1:6" ht="13.5">
      <c r="A29" s="36">
        <v>22</v>
      </c>
      <c r="B29" s="32">
        <v>43229</v>
      </c>
      <c r="C29" s="33">
        <v>26510</v>
      </c>
      <c r="D29" s="33" t="s">
        <v>37</v>
      </c>
      <c r="E29" s="34" t="s">
        <v>36</v>
      </c>
      <c r="F29" s="37">
        <v>23248</v>
      </c>
    </row>
    <row r="30" spans="1:6" ht="13.5">
      <c r="A30" s="36">
        <v>23</v>
      </c>
      <c r="B30" s="32">
        <v>43229</v>
      </c>
      <c r="C30" s="33">
        <v>26505</v>
      </c>
      <c r="D30" s="33" t="s">
        <v>37</v>
      </c>
      <c r="E30" s="34" t="s">
        <v>36</v>
      </c>
      <c r="F30" s="37">
        <v>16738.56</v>
      </c>
    </row>
    <row r="31" spans="1:6" ht="13.5">
      <c r="A31" s="36">
        <v>24</v>
      </c>
      <c r="B31" s="32">
        <v>43229</v>
      </c>
      <c r="C31" s="33">
        <v>26507</v>
      </c>
      <c r="D31" s="33" t="s">
        <v>33</v>
      </c>
      <c r="E31" s="34" t="s">
        <v>36</v>
      </c>
      <c r="F31" s="37">
        <v>16738.56</v>
      </c>
    </row>
    <row r="32" spans="1:6" ht="13.5">
      <c r="A32" s="36">
        <v>25</v>
      </c>
      <c r="B32" s="32">
        <v>43229</v>
      </c>
      <c r="C32" s="33">
        <v>26511</v>
      </c>
      <c r="D32" s="33" t="s">
        <v>33</v>
      </c>
      <c r="E32" s="34" t="s">
        <v>36</v>
      </c>
      <c r="F32" s="37">
        <v>23248</v>
      </c>
    </row>
    <row r="33" spans="1:6" ht="13.5">
      <c r="A33" s="36">
        <v>26</v>
      </c>
      <c r="B33" s="32">
        <v>43229</v>
      </c>
      <c r="C33" s="33">
        <v>26509</v>
      </c>
      <c r="D33" s="33" t="s">
        <v>33</v>
      </c>
      <c r="E33" s="34" t="s">
        <v>36</v>
      </c>
      <c r="F33" s="37">
        <v>13948.8</v>
      </c>
    </row>
    <row r="34" spans="1:6" ht="13.5">
      <c r="A34" s="36">
        <v>27</v>
      </c>
      <c r="B34" s="32">
        <v>43230</v>
      </c>
      <c r="C34" s="33">
        <v>26534</v>
      </c>
      <c r="D34" s="33" t="s">
        <v>37</v>
      </c>
      <c r="E34" s="34" t="s">
        <v>36</v>
      </c>
      <c r="F34" s="37">
        <v>13936.2</v>
      </c>
    </row>
    <row r="35" spans="1:6" ht="13.5">
      <c r="A35" s="36">
        <v>28</v>
      </c>
      <c r="B35" s="32">
        <v>43230</v>
      </c>
      <c r="C35" s="33">
        <v>26536</v>
      </c>
      <c r="D35" s="33" t="s">
        <v>33</v>
      </c>
      <c r="E35" s="34" t="s">
        <v>36</v>
      </c>
      <c r="F35" s="37">
        <v>13936.2</v>
      </c>
    </row>
    <row r="36" spans="1:6" ht="13.5">
      <c r="A36" s="36">
        <v>29</v>
      </c>
      <c r="B36" s="32">
        <v>43230</v>
      </c>
      <c r="C36" s="33">
        <v>26537</v>
      </c>
      <c r="D36" s="33" t="s">
        <v>33</v>
      </c>
      <c r="E36" s="34" t="s">
        <v>36</v>
      </c>
      <c r="F36" s="37">
        <v>13936.2</v>
      </c>
    </row>
    <row r="37" spans="1:6" ht="13.5">
      <c r="A37" s="36">
        <v>30</v>
      </c>
      <c r="B37" s="32">
        <v>43231</v>
      </c>
      <c r="C37" s="33">
        <v>26533</v>
      </c>
      <c r="D37" s="33" t="s">
        <v>33</v>
      </c>
      <c r="E37" s="34" t="s">
        <v>38</v>
      </c>
      <c r="F37" s="37">
        <v>8270</v>
      </c>
    </row>
    <row r="38" spans="1:6" ht="14.25" thickBot="1">
      <c r="A38" s="38" t="s">
        <v>7</v>
      </c>
      <c r="B38" s="39"/>
      <c r="C38" s="39"/>
      <c r="D38" s="39"/>
      <c r="E38" s="40"/>
      <c r="F38" s="41">
        <f>SUM(F8:F37)</f>
        <v>719331.44</v>
      </c>
    </row>
  </sheetData>
  <sheetProtection selectLockedCells="1" selectUnlockedCells="1"/>
  <printOptions/>
  <pageMargins left="0.7480314960629921" right="0.7480314960629921" top="0.5905511811023623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PETRUTA PREDEL</cp:lastModifiedBy>
  <cp:lastPrinted>2018-05-16T05:55:00Z</cp:lastPrinted>
  <dcterms:created xsi:type="dcterms:W3CDTF">2016-01-19T13:06:09Z</dcterms:created>
  <dcterms:modified xsi:type="dcterms:W3CDTF">2018-05-16T06:47:48Z</dcterms:modified>
  <cp:category/>
  <cp:version/>
  <cp:contentType/>
  <cp:contentStatus/>
</cp:coreProperties>
</file>