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D:\CLOUD\20_PAAP_2020\02_AD\021_AD_Mat si echip pt lucr igien\01_Doc suport\"/>
    </mc:Choice>
  </mc:AlternateContent>
  <xr:revisionPtr revIDLastSave="0" documentId="13_ncr:1_{8318E140-7720-4875-A259-C2506BF2AEB8}" xr6:coauthVersionLast="36" xr6:coauthVersionMax="36" xr10:uidLastSave="{00000000-0000-0000-0000-000000000000}"/>
  <bookViews>
    <workbookView xWindow="0" yWindow="0" windowWidth="28800" windowHeight="12225" xr2:uid="{20310778-CECE-4066-8866-B2A9D4B111BE}"/>
  </bookViews>
  <sheets>
    <sheet name="Form_OF" sheetId="1" r:id="rId1"/>
  </sheets>
  <definedNames>
    <definedName name="_xlnm.Print_Area" localSheetId="0">Form_OF!$A$1:$I$58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3" i="1" l="1"/>
  <c r="I42" i="1"/>
  <c r="I41" i="1"/>
  <c r="I39" i="1"/>
  <c r="I26" i="1"/>
  <c r="I25" i="1"/>
  <c r="I20" i="1"/>
  <c r="I38" i="1"/>
  <c r="I22" i="1" l="1"/>
  <c r="I23" i="1"/>
  <c r="I24" i="1"/>
  <c r="I27" i="1"/>
  <c r="I28" i="1"/>
  <c r="I29" i="1"/>
  <c r="I30" i="1"/>
  <c r="I31" i="1"/>
  <c r="I32" i="1"/>
  <c r="I33" i="1"/>
  <c r="I34" i="1"/>
  <c r="I35" i="1"/>
  <c r="I36" i="1"/>
  <c r="I37" i="1"/>
  <c r="I44" i="1"/>
  <c r="I45" i="1"/>
  <c r="I46" i="1"/>
  <c r="I47" i="1"/>
  <c r="I48" i="1"/>
  <c r="I49" i="1" l="1"/>
  <c r="I50" i="1" s="1"/>
  <c r="I51" i="1" s="1"/>
</calcChain>
</file>

<file path=xl/sharedStrings.xml><?xml version="1.0" encoding="utf-8"?>
<sst xmlns="http://schemas.openxmlformats.org/spreadsheetml/2006/main" count="111" uniqueCount="89">
  <si>
    <t>Operator economic: S.C. ..........................</t>
  </si>
  <si>
    <t>CUI:...........................................................</t>
  </si>
  <si>
    <t>Nr. ONRC: .................................................</t>
  </si>
  <si>
    <t>Sediul:.......................................................</t>
  </si>
  <si>
    <t>Tel./Fax:....................................................</t>
  </si>
  <si>
    <t>Cont trezorerie:.........................................</t>
  </si>
  <si>
    <t>Deschis la: Trezoreria................................</t>
  </si>
  <si>
    <t>Către,</t>
  </si>
  <si>
    <t>MINISTERUL FINANŢELOR PUBLICE</t>
  </si>
  <si>
    <t>Bucureşti, Bdul.Libertății, nr. 16, sector 5</t>
  </si>
  <si>
    <t>Nr. crt</t>
  </si>
  <si>
    <t>4.  Alături de oferta de bază nu depunem ofertă alternativă.</t>
  </si>
  <si>
    <t>Mod de îndeplinire</t>
  </si>
  <si>
    <t>Cerințe minime</t>
  </si>
  <si>
    <t>Valoare
lei fără TVA</t>
  </si>
  <si>
    <t>Preţ unitar
lei fără TVA</t>
  </si>
  <si>
    <t>Total TVA</t>
  </si>
  <si>
    <t>TOTAL (lei cu TVA)</t>
  </si>
  <si>
    <t>Total  (lei fără TVA)</t>
  </si>
  <si>
    <t>DA/NU</t>
  </si>
  <si>
    <t>Observații</t>
  </si>
  <si>
    <t>Formular Ofertă Tehnico-Financiară</t>
  </si>
  <si>
    <t xml:space="preserve">Cantitate </t>
  </si>
  <si>
    <t>7(5*6)</t>
  </si>
  <si>
    <t>Produse/Servicii solicitat(e)</t>
  </si>
  <si>
    <t>1.   Examinând Scrisoarea de intenție și având în vedere Specificațiile tehnice publicate, subsemnaţii, reprezentanţi ai ofertantului S.C. .................................................... ne oferim să livrăm produse .................................. , pentru suma totală de ……………… lei fără TVA, după cum urmează:</t>
  </si>
  <si>
    <t xml:space="preserve">Vopsea lavabila alba, pentru interior </t>
  </si>
  <si>
    <t>Amorsa pentru lavabila alba de interior</t>
  </si>
  <si>
    <t xml:space="preserve">Folie polietilena pentru construcții </t>
  </si>
  <si>
    <t>Folie protecția mobilier</t>
  </si>
  <si>
    <t>Banda mascare hârtie</t>
  </si>
  <si>
    <t>Trafalet , fir bumbac, rola de 20 cm, D 70 mm</t>
  </si>
  <si>
    <t>Trafalet , fir bumbac, rola de 25 cm, D 70 mm</t>
  </si>
  <si>
    <t>Trafalet , poliacril, rola de 10 cm, D 35 mm</t>
  </si>
  <si>
    <t>Glet pentru interior pe bază de ipsos aditivat pentru denivelări de la 2 la 10 mm.</t>
  </si>
  <si>
    <t xml:space="preserve">Glet pentru finisaje fine la interior pe bază de ciment alb, în strat subțire de max. 2 mm. </t>
  </si>
  <si>
    <t>Pensula par natural 40 mm</t>
  </si>
  <si>
    <t>Pensula par natural 50 mm</t>
  </si>
  <si>
    <t>Pensula par natural 70 mm</t>
  </si>
  <si>
    <t>Pensula par natural 100 mm</t>
  </si>
  <si>
    <t>Pensula înclinată par natural 50 mm</t>
  </si>
  <si>
    <t>Gletiera inox</t>
  </si>
  <si>
    <t>Spaclu inox, 15 cm</t>
  </si>
  <si>
    <t>Spaclu inox 6 cm, cu maner ergonomic</t>
  </si>
  <si>
    <t>Masina de gaurit cu percutie, max 1700 W, mandrina rapida , 13 mm</t>
  </si>
  <si>
    <t>Set 7 burghie SDS-Plus</t>
  </si>
  <si>
    <t>Bidinea pentru var, fir natural/ sintetic,</t>
  </si>
  <si>
    <t>Tava zugravit , PVC</t>
  </si>
  <si>
    <t>Gratar zugrav din plastic</t>
  </si>
  <si>
    <t>Maner telescopic 3 metri</t>
  </si>
  <si>
    <t>Cutter metalic pentru gips carton, + 20 rezerve</t>
  </si>
  <si>
    <t>Vopsea pentru radiator, interior, pe baza de apa, alba</t>
  </si>
  <si>
    <t xml:space="preserve">Cutter universal </t>
  </si>
  <si>
    <t xml:space="preserve">Vopsea superlavabila pentru interior pe bază de copolimeri acrilo-stirenici în dispersie apoasă, pigmenti, materiale de umplutura, aditivi.  Sa prezintă aplicabilitate buna, putere mare de acoperire şi aderenţă la suportul pregătit corespunzător. Realizează pelicule cu grad de alb ridicat şi permeabile la vapori. 
       Produsul să fie  avizat de către Consiliul Tehnic Permanent Pentru Construcţii prin agrementul Tehnic .
      Vopsea lavabila alba, pentru interior trebuie să fie o vopsea destinata protectiei si acoperirii decorative a suprafetelor interioare si a tavanelor (gips – carton, gleturi, tencuieli de var şi ciment, beton şi alte suporturi minerale).
     DATE TEHNICE: 
      Densitate  g/cm³      - 1,57 – 1,6 
      Subcategorie produs: „ Acoperiri mate pentru pereti interiori si tavane” 
      Valoare limita maxima COV, g/l: 30  
      Continutul maxim de COV al produsului in starea gata pentru utilizare, g/l: 25. 
      Culoare  - alb
      Uscare la atingere - 30 min 
      Uscare pentru reacoperire, 20°C  - 6 ore 
      Uscare totală , 20°C  - 24 ore 
      Randament teoretic de aplicare - 12 ÷ 16 m 2 /litru/ strat (in functie de tip suport si mod de aplicare). 
       Aplicare  - Cu pensula, rola sau pompa airless; 
       Ambalare -  Produsul se ambalează în recipiente din material plastic închise etanş, ce contin  20L si 25 L. </t>
  </si>
  <si>
    <t>Amorsa va fi produsa de producătorul vopselei lavabile livrate sau amorsa compatibilă cu cu tipul de vopsea livrata, compatibilitate dovedită prin documente de calitate. Ambalare  în recipiente din material plastic închise etanş, ce conțin 5 L</t>
  </si>
  <si>
    <t>Folia este folosita pentru domeniul constructiilor si al amenajarilor interioare, avand ca rol protejarea suprafetelor si a pieselor de mobilier. Aceasta are dimensiunile 12.5x4/ sau 10x5 metri, acoperind o suprafata de 50 mp. Grosimea de 0.007 mm si greutatea de 130 grame determina o manevrare usoara si rapida, folia fiind usor de intins si de asezat acolo unde este necesar</t>
  </si>
  <si>
    <t>Se foloseste in special in urmatoarele domenii:
•pentru protejarea suprafetelor si obiectelor de mobilier sau electrocsnicelor in timpul amenajarilor interioare sau exterioare, impotriva umezelii, a prafului sau a petelor de vopsea
•diferite acoperiri si protejari in varii domenii.
•Caracteristici : 
• proprietăţi mecanice medii
• rezistenţe medii la străpungere şi la sfâşiere 
• latime : pana la 4200 mm 
• lungime 50 metri
•suprafața acoperită  pe rola  min 200 m  – max 210 m
• Rezistentă faţă de acizi, baze şi soluţii anorganice; 
• Insolubilă şi în general inertă</t>
  </si>
  <si>
    <t>Banda de mascare este o banda autoadeziva de inalta calitate si are dimensiunea de 5x 50m.
Aceasta este realizata pe baza de hartie de crep impregnata cu cauciuc sintetic pe baza derasini.
Banda de mascareeste un instrument de mare folos in cazul zugravirilor si atunci cand doriti sa protejati anumite suprafete de vopsea/var</t>
  </si>
  <si>
    <t>Trafaletul are rola confectionata din bumbac,cu fir de 18 mm.Poate fi utilizat pentru vopsele acrilice si pe baza de emulsie.
Specificatii tehnice
Material rola	Bumbac
Diametru rola	70
Diametru tija	8
Domeniu de aplicare	Casnic/Industrial
Latime rola	200
Lungime fir (mm)	18
Material maner	PVC
Rezista la solutii agresive	Da
Tip material fir	Bumbac</t>
  </si>
  <si>
    <t>Trafaletul are rola confectionata din bumbac, cu fir de 18 mm. Poate fi utilizat pentru vopsele acrilice si pe baza de emulsie.
Specificatii tehnice
Material rola	Bumbac
Diametru rola	70
Diametru tija	8
Domeniu de aplicare	Casnic/Industrial
Latime rola	250
Lungime fir (mm)	18
Material maner	PVC
Rezista la solutii agresive	Da
Tip material fir	Bumbac</t>
  </si>
  <si>
    <t>Trafalet , poliacril, rola de 10 cm, D 35 mm
Trafaletul este alegerea potrivita in cazul vopsirii anumitor suprafete, avand rola realizata din poliacril alb si galben cu diametrul de 35 mm.
Acesta are urmatoarele caracteristici:
•	tija zincata, cu diametrul de 6 mm;
•	lungimea de 100 mm;
•	maner ergonomic, din plastic.
Specificatii tehnice
Material rola	Poliacril
Diametru rola	35
Domeniu de aplicare	Casnic
Lungime tija (mm)	100
Material maner	plastic
Rezista la solutii agresive	Nu
Tip material fir	Poliacril</t>
  </si>
  <si>
    <t>Se folosește pentru egalizarea suprafețelor și umplerea denivelărilor între 2 și 10 mm și obținerea de suprafețe netede pe pereți și plafoane în interiorul clădirilor .
-permite realizarea de straturi de până la 10 mm 
- rezistență mare, în timp scurt
- grad mare de aderență
- finisaj alb mat, de foarte bună calitate
- rezistență la fisurare în strat gros 
DATE TEHNICE 
Compoziție:	 amestec de ipsos cu compuși minerali și aditivi
Densitate:	 0,9 kg/dm³
Timp de punere în operă:	 40 - 60 minute
Temperatură de punere în operă:	 +5°C până la +30°C
Consum orientativ:	 1,2 kg/m²/mm
Aderență la suport:	  0,4 N/mm²
Rezistență la încovoiere:	 1 N/mm²
Rezistență la compresiune:	  2 N/mm²
Timp de uscare:	 cca. 24 ore/strat de 5 mm</t>
  </si>
  <si>
    <t xml:space="preserve">Se folosește pentru obținerea de suprafețe netede pe pereți și plafoane în interiorul clădirilor. 
- finisaj de mare calitate
- de culoare alb
- mat
- grad mare de aderență
- permeabil la vapori
- timp mare de punere în operă
DATE TEHNICE
 Bază: amestec de compuși minerali și aditivi 
 Densitate: 0,9 kg/dm³ 
Timp de punere în operă: 24 ore în recipient acoperit
Temperatura de punere în operă: +10°C până la +30°C 
Consum orientativ: 0,4-1,2 kg/m²/mm 
Aderență la suport:  0,4 N/mm²
Timp de uscare: cca. 24 ore/strat de 1mm </t>
  </si>
  <si>
    <t>Latime (mm)	- 40
Lungime fir (mm) -40
Material maner – plastic/ lemn</t>
  </si>
  <si>
    <t>Latime (mm)	- 50
Lungime fir (mm) -45
Material maner – plastic/ lemn</t>
  </si>
  <si>
    <t>Latime (mm)	- 70
Lungime fir (mm) -50
Material maner – plastic/ lemn</t>
  </si>
  <si>
    <t>Latime (mm)	- 100
Lungime fir (mm) - 55
Material maner – plastic/ lemn</t>
  </si>
  <si>
    <t>Latime (mm)	 -50
 Material maner lemn</t>
  </si>
  <si>
    <t xml:space="preserve">•	inox
•	maner din cauciuc
Specificatii tehnice
Dimensiuni Lxl (mm) - 270:280 x 130	
Material lama -Inox	
Material maner  - cauciuc	
Rezista la solutii agresive -Da	</t>
  </si>
  <si>
    <t>Dimensiuni Lxl (mm) - 150
Flexibilitate  - Semiflexibil
Material maner  - cauciuc
Rezista la solutii agresive	- Da</t>
  </si>
  <si>
    <t>Dimensiuni Lxl (mm) - 60
Flexibilitate  - Semiflexibil
Material maner  - cauciuc
Rezista la solutii agresive	- Da</t>
  </si>
  <si>
    <t>Atribute esentiale
Clasa de utilizare	Profesionala
Domeniu prindere mandrina	 13 mm
Trepte de viteza	2 trepte viteza
Putere  max	1700 W
Gaurire - Insurubare
Diametru maxim gaurire otel	16 mm
Diametru maxim gaurire lemn	40 mm
Diametru maxim gaurire beton	22 mm
Caracteristici operationale
Numar percutii	51000 percutii/min
Valoare vibratii emise 	14.6 m/s2
Turatie la mers in gol	  -  3000 rpm
Sistem de prindere
Mandrina	mandrina rapida
Dotari
Valiza de transport	plastic
Turatie reglabila	DA
Protectie la suprasarcina	DA
Turatie constanta	DA
Set de livrare	Limitator de adancime
Maner lateral
Mandrina rapida
Valiza de transport si depozitare
Greutate	max 3  kg
Nivel putere sonora	max 110 dB
Informatii suplimentare
Informatii suplimentare	Maner Softgrip
Angrenaj metalic
Mandrina Auto-Lock
Garantie           	24 luni</t>
  </si>
  <si>
    <t>Utilizare
Gaurire beton si piatra naturala, placi ceramice.
Burghiele au urmatoarele dimensiuni:
•1 burghiu cu diametrul de 5 mm si lungimea de 110 mm;
•1 burghiu cu diametrul de 6 mm si lungimea de 110 mm;
•1 burghiu cu diametrul de 8 mm si lungimea de 110 mm;
•1 burghiu cu diametrul de 6 mm si lungimea de 160 mm;
•1 burghiu cu diametrul de 8 mm si lungimea de 160 mm;
•1 burghiu cu diametrul de 10 mm si lungimea de 160 mm;
•1 burghiu cu diametrul de 12 mm si lungimea de 160 mm;
Aceste burghie sunt depozitate intr-o cutie  din plastic/metal/textil</t>
  </si>
  <si>
    <t>Compozitie material	lemn+fir natural/sintetic
Latime (mm)	Max 200
Grosime (mm)	Max 100
Lungime fir (mm)	Max 800
Material maner	lemn
Rezista la solutii agresive	da</t>
  </si>
  <si>
    <t>Tava pentru zugravit este confectionata din PVC, si se utilizeaza pentru aplicarea vopsea lavabila la interior si exterior. 
Tava are urmatoarele dimensiuni: 
•	lungime -  max 30 cm;
•	latime – max 28 cm</t>
  </si>
  <si>
    <t>Gratar din plastic 270x290 mm.
Descriere:
Gratarul din plastic este util pentru scurgerea surplusului de lavabila dupa inmuierea trafaletului in 
vopseaua lavabila</t>
  </si>
  <si>
    <t>Maner telescopic universal profesional 1,5m X 2 sau maxim 4m . Din duraluminiu</t>
  </si>
  <si>
    <t>Cutter pentru taiat gips carton cu lama trapezoidala, realizata din otel rezistent.
Manerul este realizat din aluminiu cu insertii de cauciuc pentru a asigura o prindere sigura, iar 
in interiorul sau sunt depozitate 5 rezerve. Cutterul se va livra cu inca 15 rezerve.
Destinatie recomandata	profesional
Tip produs	cutter
Material lama	aliaj otel
Maner	Da
Material maner	aluminiu + cauciuc</t>
  </si>
  <si>
    <t>Vopseaua de radiator trebuie să fie o vopsea pe baza de apa si este utilizata pentru protejarea suprafetelor metalice incalzite precum: calorifere, corpuri de incalzit a caror temperatura ajunge la maximum 80 grade Celsius.
Elemente caracteristice principale: buna putere de acoperire, etalare si aderenta buna, duritate buna, rezistenta buna la apa, agenti chimici (solutii slabe alcaline si solutii de saruri), la lovire, zgariere si socuri.
Consumul mediu specific este de circa 70-80 ml/mp 
Vopseaua alba pentru radiator va fi  ambalata intr-un recipient metalic cu capacitatea de 0.5/1/4/5 litri.
Nuanta de culoare - alb
Capacitate (litri) - 0.5/1/4/5
Utilizare - interior
Consum (ml/mp/strat)  - 70-80
Numar de straturi recomandate -2
Mod de aplicare   - pensula, trafalet, pulverizare
Aspect - mat
Tip ambalare - cutie metalica
Alte caracteristici  - nu se ingalbeneste in timp</t>
  </si>
  <si>
    <t>Destinatie recomandata	profesional
Tip produs	cutter
Material lama	aliaj otel
Maner	Da
Material maner	bi-material
Alte caracteristici	lama cu 13 segmente</t>
  </si>
  <si>
    <t>U.M.</t>
  </si>
  <si>
    <t>litri</t>
  </si>
  <si>
    <t>rola</t>
  </si>
  <si>
    <t>pachet</t>
  </si>
  <si>
    <t>buc</t>
  </si>
  <si>
    <t>sac 20</t>
  </si>
  <si>
    <t xml:space="preserve">
2.  Ne angajăm ca, în cazul în care oferta noastră este stabilită câştigătoare, să  livrăm produsele în conformitate cu prevederile şi cerinţele cuprinse în Scrisoarea de intenție și în Specificațiile tehnice;</t>
  </si>
  <si>
    <t>Data ....../......../2020</t>
  </si>
  <si>
    <t>3.  Oferta este valabilă .......zile (nu mai puțin de 30 de zile)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</si>
</sst>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l_e_i_-;\-* #,##0.00\ _l_e_i_-;_-* &quot;-&quot;??\ _l_e_i_-;_-@_-"/>
  </numFmts>
  <fonts count="10" x14ac:knownFonts="1">
    <font>
      <sz val="11"/>
      <color theme="1"/>
      <name val="Calibri"/>
      <family val="2"/>
      <charset val="238"/>
      <scheme val="minor"/>
    </font>
    <font>
      <sz val="11"/>
      <color theme="1"/>
      <name val="Arial"/>
      <family val="2"/>
    </font>
    <font>
      <b/>
      <sz val="11"/>
      <color theme="1"/>
      <name val="Arial"/>
      <family val="2"/>
    </font>
    <font>
      <sz val="11"/>
      <color theme="1"/>
      <name val="Times New Roman"/>
      <family val="1"/>
    </font>
    <font>
      <sz val="11"/>
      <color theme="1"/>
      <name val="Calibri"/>
      <family val="2"/>
      <charset val="238"/>
      <scheme val="minor"/>
    </font>
    <font>
      <b/>
      <i/>
      <sz val="11"/>
      <color theme="1"/>
      <name val="Arial"/>
      <family val="2"/>
    </font>
    <font>
      <sz val="11"/>
      <name val="Arial"/>
      <family val="2"/>
    </font>
    <font>
      <sz val="11"/>
      <color rgb="FF000000"/>
      <name val="Arial"/>
      <family val="2"/>
    </font>
    <font>
      <sz val="11"/>
      <color rgb="FF333333"/>
      <name val="Arial"/>
      <family val="2"/>
    </font>
    <font>
      <sz val="11"/>
      <color rgb="FF212529"/>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3" fontId="4" fillId="0" borderId="0" applyFont="0" applyFill="0" applyBorder="0" applyAlignment="0" applyProtection="0"/>
  </cellStyleXfs>
  <cellXfs count="68">
    <xf numFmtId="0" fontId="0" fillId="0" borderId="0" xfId="0"/>
    <xf numFmtId="0" fontId="1" fillId="0" borderId="0" xfId="0" applyFont="1" applyAlignment="1">
      <alignment horizontal="justify" vertical="center"/>
    </xf>
    <xf numFmtId="0" fontId="1" fillId="0" borderId="0" xfId="0" applyFont="1" applyAlignment="1">
      <alignment vertical="center"/>
    </xf>
    <xf numFmtId="0" fontId="1" fillId="0" borderId="0" xfId="0" applyFont="1" applyAlignment="1" applyProtection="1">
      <alignment vertical="center"/>
      <protection locked="0"/>
    </xf>
    <xf numFmtId="0" fontId="0" fillId="0" borderId="0" xfId="0" applyFont="1" applyProtection="1">
      <protection locked="0"/>
    </xf>
    <xf numFmtId="0" fontId="0" fillId="0" borderId="0" xfId="0" applyFont="1"/>
    <xf numFmtId="0" fontId="0" fillId="0" borderId="0" xfId="0" applyFont="1" applyAlignment="1" applyProtection="1">
      <alignment horizontal="left"/>
      <protection locked="0"/>
    </xf>
    <xf numFmtId="0" fontId="0" fillId="0" borderId="0" xfId="0" applyFont="1" applyAlignment="1">
      <alignment horizontal="left"/>
    </xf>
    <xf numFmtId="0" fontId="3" fillId="0" borderId="0" xfId="0" applyFont="1" applyBorder="1" applyAlignment="1">
      <alignment vertical="center" wrapText="1"/>
    </xf>
    <xf numFmtId="0" fontId="3" fillId="0" borderId="0" xfId="0" applyFont="1" applyAlignment="1">
      <alignment vertical="center" wrapText="1"/>
    </xf>
    <xf numFmtId="9" fontId="3" fillId="0" borderId="0" xfId="0" applyNumberFormat="1" applyFont="1" applyBorder="1" applyAlignment="1">
      <alignment vertical="center" wrapText="1"/>
    </xf>
    <xf numFmtId="0" fontId="0" fillId="0" borderId="0" xfId="0" applyFont="1" applyAlignment="1">
      <alignment wrapText="1"/>
    </xf>
    <xf numFmtId="43" fontId="5" fillId="0" borderId="1" xfId="1"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pplyProtection="1">
      <alignment horizontal="center" vertical="center"/>
      <protection locked="0"/>
    </xf>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2" fontId="1" fillId="0" borderId="1" xfId="0" applyNumberFormat="1" applyFont="1" applyBorder="1" applyAlignment="1" applyProtection="1">
      <alignment horizontal="center" vertical="center" wrapText="1"/>
      <protection locked="0"/>
    </xf>
    <xf numFmtId="2"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1" fillId="0" borderId="0" xfId="0" applyFont="1" applyAlignment="1" applyProtection="1">
      <alignment horizontal="left" wrapText="1"/>
      <protection locked="0"/>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7"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top" wrapText="1"/>
      <protection locked="0"/>
    </xf>
    <xf numFmtId="1" fontId="1" fillId="0" borderId="7" xfId="0" applyNumberFormat="1" applyFont="1" applyBorder="1" applyAlignment="1">
      <alignment horizontal="center" vertical="center"/>
    </xf>
    <xf numFmtId="1" fontId="1" fillId="0" borderId="4" xfId="0" applyNumberFormat="1" applyFont="1" applyBorder="1" applyAlignment="1">
      <alignment horizontal="center" vertical="center"/>
    </xf>
    <xf numFmtId="2" fontId="1" fillId="0" borderId="7" xfId="0" applyNumberFormat="1" applyFont="1" applyBorder="1" applyAlignment="1" applyProtection="1">
      <alignment horizontal="center" vertical="center" wrapText="1"/>
      <protection locked="0"/>
    </xf>
    <xf numFmtId="2" fontId="1" fillId="0" borderId="4" xfId="0" applyNumberFormat="1" applyFont="1" applyBorder="1" applyAlignment="1" applyProtection="1">
      <alignment horizontal="center" vertical="center" wrapText="1"/>
      <protection locked="0"/>
    </xf>
    <xf numFmtId="2" fontId="6" fillId="0" borderId="7" xfId="0" applyNumberFormat="1" applyFont="1" applyBorder="1" applyAlignment="1">
      <alignment horizontal="center" vertical="center" wrapText="1"/>
    </xf>
    <xf numFmtId="2" fontId="6" fillId="0" borderId="4"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7" fillId="0" borderId="7"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1" fillId="0" borderId="7"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pplyProtection="1">
      <alignment horizontal="left" vertical="center" wrapText="1"/>
    </xf>
    <xf numFmtId="0" fontId="1" fillId="0" borderId="0" xfId="0" applyFont="1" applyAlignment="1" applyProtection="1">
      <alignment vertical="center"/>
    </xf>
    <xf numFmtId="0" fontId="0" fillId="0" borderId="0" xfId="0" applyFont="1" applyProtection="1"/>
    <xf numFmtId="0" fontId="0" fillId="0" borderId="0" xfId="0" applyFont="1" applyAlignment="1" applyProtection="1">
      <alignment horizontal="left"/>
    </xf>
  </cellXfs>
  <cellStyles count="2">
    <cellStyle name="Comma" xfId="1" builtinId="3"/>
    <cellStyle name="Normal" xfId="0" builtinId="0"/>
  </cellStyles>
  <dxfs count="1">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DC10C-7077-4F4D-A1E6-F7A218F338C1}">
  <sheetPr>
    <pageSetUpPr fitToPage="1"/>
  </sheetPr>
  <dimension ref="A2:J63"/>
  <sheetViews>
    <sheetView tabSelected="1" topLeftCell="A47" zoomScale="75" zoomScaleNormal="75" workbookViewId="0">
      <selection activeCell="F57" sqref="F57"/>
    </sheetView>
  </sheetViews>
  <sheetFormatPr defaultRowHeight="15" x14ac:dyDescent="0.25"/>
  <cols>
    <col min="1" max="1" width="5.42578125" style="5" customWidth="1"/>
    <col min="2" max="2" width="25.5703125" style="5" customWidth="1"/>
    <col min="3" max="3" width="49.140625" style="7" customWidth="1"/>
    <col min="4" max="4" width="18.28515625" style="7" customWidth="1"/>
    <col min="5" max="5" width="8.42578125" style="7" customWidth="1"/>
    <col min="6" max="6" width="24.42578125" style="5" customWidth="1"/>
    <col min="7" max="7" width="11.7109375" style="5" customWidth="1"/>
    <col min="8" max="8" width="13.140625" style="5" customWidth="1"/>
    <col min="9" max="9" width="13.42578125" style="5" customWidth="1"/>
    <col min="10" max="16384" width="9.140625" style="5"/>
  </cols>
  <sheetData>
    <row r="2" spans="1:9" x14ac:dyDescent="0.25">
      <c r="A2" s="3" t="s">
        <v>0</v>
      </c>
      <c r="B2" s="3"/>
      <c r="C2" s="3"/>
      <c r="D2" s="3"/>
      <c r="E2" s="3"/>
      <c r="F2" s="3"/>
      <c r="G2" s="3"/>
      <c r="H2" s="4"/>
      <c r="I2" s="4"/>
    </row>
    <row r="3" spans="1:9" x14ac:dyDescent="0.25">
      <c r="A3" s="3" t="s">
        <v>1</v>
      </c>
      <c r="B3" s="4"/>
      <c r="C3" s="6"/>
      <c r="D3" s="6"/>
      <c r="E3" s="6"/>
      <c r="F3" s="4"/>
      <c r="G3" s="4"/>
      <c r="H3" s="4"/>
      <c r="I3" s="4"/>
    </row>
    <row r="4" spans="1:9" x14ac:dyDescent="0.25">
      <c r="A4" s="3" t="s">
        <v>2</v>
      </c>
      <c r="B4" s="4"/>
      <c r="C4" s="6"/>
      <c r="D4" s="6"/>
      <c r="E4" s="6"/>
      <c r="F4" s="4"/>
      <c r="G4" s="4"/>
      <c r="H4" s="4"/>
      <c r="I4" s="4"/>
    </row>
    <row r="5" spans="1:9" x14ac:dyDescent="0.25">
      <c r="A5" s="3" t="s">
        <v>3</v>
      </c>
      <c r="B5" s="4"/>
      <c r="C5" s="6"/>
      <c r="D5" s="6"/>
      <c r="E5" s="6"/>
      <c r="F5" s="4"/>
      <c r="G5" s="4"/>
      <c r="H5" s="4"/>
      <c r="I5" s="4"/>
    </row>
    <row r="6" spans="1:9" x14ac:dyDescent="0.25">
      <c r="A6" s="3" t="s">
        <v>4</v>
      </c>
      <c r="B6" s="4"/>
      <c r="C6" s="6"/>
      <c r="D6" s="6"/>
      <c r="E6" s="6"/>
      <c r="F6" s="4"/>
      <c r="G6" s="4"/>
      <c r="H6" s="4"/>
      <c r="I6" s="4"/>
    </row>
    <row r="7" spans="1:9" x14ac:dyDescent="0.25">
      <c r="A7" s="3" t="s">
        <v>5</v>
      </c>
      <c r="B7" s="4"/>
      <c r="C7" s="6"/>
      <c r="D7" s="6"/>
      <c r="E7" s="6"/>
      <c r="F7" s="4"/>
      <c r="G7" s="4"/>
      <c r="H7" s="4"/>
      <c r="I7" s="4"/>
    </row>
    <row r="8" spans="1:9" x14ac:dyDescent="0.25">
      <c r="A8" s="3" t="s">
        <v>6</v>
      </c>
      <c r="B8" s="4"/>
      <c r="C8" s="6"/>
      <c r="D8" s="6"/>
      <c r="E8" s="6"/>
      <c r="F8" s="4"/>
      <c r="G8" s="4"/>
      <c r="H8" s="4"/>
      <c r="I8" s="4"/>
    </row>
    <row r="9" spans="1:9" x14ac:dyDescent="0.25">
      <c r="A9" s="2"/>
    </row>
    <row r="10" spans="1:9" ht="21" customHeight="1" x14ac:dyDescent="0.25">
      <c r="A10" s="29" t="s">
        <v>21</v>
      </c>
      <c r="B10" s="29"/>
      <c r="C10" s="29"/>
      <c r="D10" s="29"/>
      <c r="E10" s="29"/>
      <c r="F10" s="29"/>
      <c r="G10" s="29"/>
      <c r="H10" s="29"/>
      <c r="I10" s="29"/>
    </row>
    <row r="11" spans="1:9" x14ac:dyDescent="0.25">
      <c r="A11" s="2" t="s">
        <v>7</v>
      </c>
    </row>
    <row r="12" spans="1:9" x14ac:dyDescent="0.25">
      <c r="A12" s="2" t="s">
        <v>8</v>
      </c>
    </row>
    <row r="13" spans="1:9" x14ac:dyDescent="0.25">
      <c r="A13" s="2" t="s">
        <v>9</v>
      </c>
    </row>
    <row r="14" spans="1:9" ht="10.5" customHeight="1" x14ac:dyDescent="0.25">
      <c r="A14" s="1"/>
    </row>
    <row r="15" spans="1:9" ht="69" customHeight="1" x14ac:dyDescent="0.25">
      <c r="A15" s="30" t="s">
        <v>25</v>
      </c>
      <c r="B15" s="30"/>
      <c r="C15" s="30"/>
      <c r="D15" s="30"/>
      <c r="E15" s="30"/>
      <c r="F15" s="30"/>
      <c r="G15" s="30"/>
      <c r="H15" s="30"/>
      <c r="I15" s="30"/>
    </row>
    <row r="16" spans="1:9" x14ac:dyDescent="0.25">
      <c r="A16" s="1"/>
    </row>
    <row r="17" spans="1:10" ht="30" customHeight="1" x14ac:dyDescent="0.25">
      <c r="A17" s="31" t="s">
        <v>10</v>
      </c>
      <c r="B17" s="32" t="s">
        <v>24</v>
      </c>
      <c r="C17" s="31" t="s">
        <v>13</v>
      </c>
      <c r="D17" s="31" t="s">
        <v>80</v>
      </c>
      <c r="E17" s="31" t="s">
        <v>12</v>
      </c>
      <c r="F17" s="31"/>
      <c r="G17" s="32" t="s">
        <v>22</v>
      </c>
      <c r="H17" s="32" t="s">
        <v>15</v>
      </c>
      <c r="I17" s="32" t="s">
        <v>14</v>
      </c>
      <c r="J17" s="8"/>
    </row>
    <row r="18" spans="1:10" ht="30" customHeight="1" x14ac:dyDescent="0.25">
      <c r="A18" s="31"/>
      <c r="B18" s="32"/>
      <c r="C18" s="31"/>
      <c r="D18" s="31"/>
      <c r="E18" s="14" t="s">
        <v>19</v>
      </c>
      <c r="F18" s="14" t="s">
        <v>20</v>
      </c>
      <c r="G18" s="32"/>
      <c r="H18" s="32"/>
      <c r="I18" s="32"/>
      <c r="J18" s="8"/>
    </row>
    <row r="19" spans="1:10" x14ac:dyDescent="0.25">
      <c r="A19" s="16">
        <v>0</v>
      </c>
      <c r="B19" s="16">
        <v>1</v>
      </c>
      <c r="C19" s="16">
        <v>2</v>
      </c>
      <c r="D19" s="16"/>
      <c r="E19" s="16">
        <v>3</v>
      </c>
      <c r="F19" s="16">
        <v>4</v>
      </c>
      <c r="G19" s="16">
        <v>5</v>
      </c>
      <c r="H19" s="16">
        <v>6</v>
      </c>
      <c r="I19" s="16" t="s">
        <v>23</v>
      </c>
      <c r="J19" s="8"/>
    </row>
    <row r="20" spans="1:10" ht="409.5" customHeight="1" x14ac:dyDescent="0.25">
      <c r="A20" s="46">
        <v>1</v>
      </c>
      <c r="B20" s="60" t="s">
        <v>26</v>
      </c>
      <c r="C20" s="62" t="s">
        <v>53</v>
      </c>
      <c r="D20" s="58" t="s">
        <v>81</v>
      </c>
      <c r="E20" s="33"/>
      <c r="F20" s="33"/>
      <c r="G20" s="40">
        <v>600</v>
      </c>
      <c r="H20" s="42"/>
      <c r="I20" s="44">
        <f>G20*H20</f>
        <v>0</v>
      </c>
      <c r="J20" s="8"/>
    </row>
    <row r="21" spans="1:10" ht="69.75" customHeight="1" x14ac:dyDescent="0.25">
      <c r="A21" s="47"/>
      <c r="B21" s="61"/>
      <c r="C21" s="63"/>
      <c r="D21" s="59"/>
      <c r="E21" s="34"/>
      <c r="F21" s="34"/>
      <c r="G21" s="41"/>
      <c r="H21" s="43"/>
      <c r="I21" s="45"/>
      <c r="J21" s="8"/>
    </row>
    <row r="22" spans="1:10" ht="105.75" customHeight="1" x14ac:dyDescent="0.25">
      <c r="A22" s="13">
        <v>2</v>
      </c>
      <c r="B22" s="20" t="s">
        <v>27</v>
      </c>
      <c r="C22" s="21" t="s">
        <v>54</v>
      </c>
      <c r="D22" s="20" t="s">
        <v>81</v>
      </c>
      <c r="E22" s="17"/>
      <c r="F22" s="26"/>
      <c r="G22" s="23">
        <v>50</v>
      </c>
      <c r="H22" s="18"/>
      <c r="I22" s="19">
        <f t="shared" ref="I22:I48" si="0">G22*H22</f>
        <v>0</v>
      </c>
      <c r="J22" s="9"/>
    </row>
    <row r="23" spans="1:10" ht="126.75" customHeight="1" x14ac:dyDescent="0.25">
      <c r="A23" s="13">
        <v>3</v>
      </c>
      <c r="B23" s="24" t="s">
        <v>28</v>
      </c>
      <c r="C23" s="21" t="s">
        <v>55</v>
      </c>
      <c r="D23" s="20" t="s">
        <v>82</v>
      </c>
      <c r="E23" s="17"/>
      <c r="F23" s="26"/>
      <c r="G23" s="23">
        <v>2</v>
      </c>
      <c r="H23" s="18"/>
      <c r="I23" s="19">
        <f t="shared" si="0"/>
        <v>0</v>
      </c>
      <c r="J23" s="9"/>
    </row>
    <row r="24" spans="1:10" ht="235.5" customHeight="1" x14ac:dyDescent="0.25">
      <c r="A24" s="13">
        <v>4</v>
      </c>
      <c r="B24" s="20" t="s">
        <v>29</v>
      </c>
      <c r="C24" s="21" t="s">
        <v>56</v>
      </c>
      <c r="D24" s="20" t="s">
        <v>83</v>
      </c>
      <c r="E24" s="17"/>
      <c r="F24" s="26"/>
      <c r="G24" s="23">
        <v>20</v>
      </c>
      <c r="H24" s="18"/>
      <c r="I24" s="19">
        <f t="shared" si="0"/>
        <v>0</v>
      </c>
      <c r="J24" s="9"/>
    </row>
    <row r="25" spans="1:10" ht="131.25" customHeight="1" x14ac:dyDescent="0.25">
      <c r="A25" s="13">
        <v>5</v>
      </c>
      <c r="B25" s="20" t="s">
        <v>30</v>
      </c>
      <c r="C25" s="21" t="s">
        <v>57</v>
      </c>
      <c r="D25" s="20" t="s">
        <v>84</v>
      </c>
      <c r="E25" s="17"/>
      <c r="F25" s="26"/>
      <c r="G25" s="23">
        <v>100</v>
      </c>
      <c r="H25" s="18"/>
      <c r="I25" s="19">
        <f t="shared" si="0"/>
        <v>0</v>
      </c>
      <c r="J25" s="9"/>
    </row>
    <row r="26" spans="1:10" ht="200.25" customHeight="1" x14ac:dyDescent="0.25">
      <c r="A26" s="13">
        <v>6</v>
      </c>
      <c r="B26" s="20" t="s">
        <v>31</v>
      </c>
      <c r="C26" s="21" t="s">
        <v>58</v>
      </c>
      <c r="D26" s="20" t="s">
        <v>84</v>
      </c>
      <c r="E26" s="17"/>
      <c r="F26" s="27"/>
      <c r="G26" s="16">
        <v>10</v>
      </c>
      <c r="H26" s="28"/>
      <c r="I26" s="19">
        <f t="shared" si="0"/>
        <v>0</v>
      </c>
      <c r="J26" s="9"/>
    </row>
    <row r="27" spans="1:10" ht="199.5" customHeight="1" x14ac:dyDescent="0.25">
      <c r="A27" s="13">
        <v>7</v>
      </c>
      <c r="B27" s="20" t="s">
        <v>32</v>
      </c>
      <c r="C27" s="21" t="s">
        <v>59</v>
      </c>
      <c r="D27" s="20" t="s">
        <v>84</v>
      </c>
      <c r="E27" s="17"/>
      <c r="F27" s="26"/>
      <c r="G27" s="16">
        <v>8</v>
      </c>
      <c r="H27" s="28"/>
      <c r="I27" s="19">
        <f t="shared" si="0"/>
        <v>0</v>
      </c>
      <c r="J27" s="9"/>
    </row>
    <row r="28" spans="1:10" ht="233.25" customHeight="1" x14ac:dyDescent="0.25">
      <c r="A28" s="13">
        <v>8</v>
      </c>
      <c r="B28" s="20" t="s">
        <v>33</v>
      </c>
      <c r="C28" s="21" t="s">
        <v>60</v>
      </c>
      <c r="D28" s="20" t="s">
        <v>84</v>
      </c>
      <c r="E28" s="17"/>
      <c r="F28" s="26"/>
      <c r="G28" s="16">
        <v>5</v>
      </c>
      <c r="H28" s="28"/>
      <c r="I28" s="19">
        <f t="shared" si="0"/>
        <v>0</v>
      </c>
      <c r="J28" s="9"/>
    </row>
    <row r="29" spans="1:10" ht="309" customHeight="1" x14ac:dyDescent="0.25">
      <c r="A29" s="13">
        <v>9</v>
      </c>
      <c r="B29" s="25" t="s">
        <v>34</v>
      </c>
      <c r="C29" s="21" t="s">
        <v>61</v>
      </c>
      <c r="D29" s="20" t="s">
        <v>85</v>
      </c>
      <c r="E29" s="17"/>
      <c r="F29" s="26"/>
      <c r="G29" s="16">
        <v>4</v>
      </c>
      <c r="H29" s="28"/>
      <c r="I29" s="19">
        <f t="shared" si="0"/>
        <v>0</v>
      </c>
      <c r="J29" s="9"/>
    </row>
    <row r="30" spans="1:10" ht="245.25" customHeight="1" x14ac:dyDescent="0.25">
      <c r="A30" s="13">
        <v>10</v>
      </c>
      <c r="B30" s="25" t="s">
        <v>35</v>
      </c>
      <c r="C30" s="21" t="s">
        <v>62</v>
      </c>
      <c r="D30" s="20" t="s">
        <v>85</v>
      </c>
      <c r="E30" s="17"/>
      <c r="F30" s="26"/>
      <c r="G30" s="16">
        <v>2</v>
      </c>
      <c r="H30" s="28"/>
      <c r="I30" s="19">
        <f t="shared" si="0"/>
        <v>0</v>
      </c>
      <c r="J30" s="9"/>
    </row>
    <row r="31" spans="1:10" ht="51.75" customHeight="1" x14ac:dyDescent="0.25">
      <c r="A31" s="13">
        <v>11</v>
      </c>
      <c r="B31" s="20" t="s">
        <v>36</v>
      </c>
      <c r="C31" s="21" t="s">
        <v>63</v>
      </c>
      <c r="D31" s="20" t="s">
        <v>84</v>
      </c>
      <c r="E31" s="17"/>
      <c r="F31" s="26"/>
      <c r="G31" s="16">
        <v>10</v>
      </c>
      <c r="H31" s="28"/>
      <c r="I31" s="19">
        <f t="shared" si="0"/>
        <v>0</v>
      </c>
      <c r="J31" s="9"/>
    </row>
    <row r="32" spans="1:10" ht="58.5" customHeight="1" x14ac:dyDescent="0.25">
      <c r="A32" s="13">
        <v>12</v>
      </c>
      <c r="B32" s="20" t="s">
        <v>37</v>
      </c>
      <c r="C32" s="21" t="s">
        <v>64</v>
      </c>
      <c r="D32" s="20" t="s">
        <v>84</v>
      </c>
      <c r="E32" s="17"/>
      <c r="F32" s="26"/>
      <c r="G32" s="16">
        <v>15</v>
      </c>
      <c r="H32" s="28"/>
      <c r="I32" s="19">
        <f t="shared" si="0"/>
        <v>0</v>
      </c>
      <c r="J32" s="9"/>
    </row>
    <row r="33" spans="1:10" ht="62.25" customHeight="1" x14ac:dyDescent="0.25">
      <c r="A33" s="13">
        <v>13</v>
      </c>
      <c r="B33" s="20" t="s">
        <v>38</v>
      </c>
      <c r="C33" s="21" t="s">
        <v>65</v>
      </c>
      <c r="D33" s="20" t="s">
        <v>84</v>
      </c>
      <c r="E33" s="17"/>
      <c r="F33" s="26"/>
      <c r="G33" s="16">
        <v>10</v>
      </c>
      <c r="H33" s="28"/>
      <c r="I33" s="19">
        <f t="shared" si="0"/>
        <v>0</v>
      </c>
      <c r="J33" s="9"/>
    </row>
    <row r="34" spans="1:10" ht="70.5" customHeight="1" x14ac:dyDescent="0.25">
      <c r="A34" s="13">
        <v>14</v>
      </c>
      <c r="B34" s="20" t="s">
        <v>39</v>
      </c>
      <c r="C34" s="21" t="s">
        <v>66</v>
      </c>
      <c r="D34" s="20" t="s">
        <v>84</v>
      </c>
      <c r="E34" s="17"/>
      <c r="F34" s="26"/>
      <c r="G34" s="16">
        <v>8</v>
      </c>
      <c r="H34" s="28"/>
      <c r="I34" s="19">
        <f t="shared" si="0"/>
        <v>0</v>
      </c>
      <c r="J34" s="9"/>
    </row>
    <row r="35" spans="1:10" ht="28.5" x14ac:dyDescent="0.25">
      <c r="A35" s="13">
        <v>15</v>
      </c>
      <c r="B35" s="20" t="s">
        <v>40</v>
      </c>
      <c r="C35" s="21" t="s">
        <v>67</v>
      </c>
      <c r="D35" s="20" t="s">
        <v>84</v>
      </c>
      <c r="E35" s="17"/>
      <c r="F35" s="26"/>
      <c r="G35" s="16">
        <v>10</v>
      </c>
      <c r="H35" s="28"/>
      <c r="I35" s="19">
        <f t="shared" si="0"/>
        <v>0</v>
      </c>
      <c r="J35" s="9"/>
    </row>
    <row r="36" spans="1:10" ht="120" customHeight="1" x14ac:dyDescent="0.25">
      <c r="A36" s="13">
        <v>16</v>
      </c>
      <c r="B36" s="20" t="s">
        <v>41</v>
      </c>
      <c r="C36" s="21" t="s">
        <v>68</v>
      </c>
      <c r="D36" s="20" t="s">
        <v>84</v>
      </c>
      <c r="E36" s="17"/>
      <c r="F36" s="26"/>
      <c r="G36" s="16">
        <v>2</v>
      </c>
      <c r="H36" s="28"/>
      <c r="I36" s="19">
        <f t="shared" si="0"/>
        <v>0</v>
      </c>
      <c r="J36" s="9"/>
    </row>
    <row r="37" spans="1:10" ht="75" customHeight="1" x14ac:dyDescent="0.25">
      <c r="A37" s="13">
        <v>17</v>
      </c>
      <c r="B37" s="20" t="s">
        <v>42</v>
      </c>
      <c r="C37" s="21" t="s">
        <v>69</v>
      </c>
      <c r="D37" s="20" t="s">
        <v>84</v>
      </c>
      <c r="E37" s="17"/>
      <c r="F37" s="26"/>
      <c r="G37" s="22">
        <v>2</v>
      </c>
      <c r="H37" s="28"/>
      <c r="I37" s="19">
        <f t="shared" si="0"/>
        <v>0</v>
      </c>
      <c r="J37" s="9"/>
    </row>
    <row r="38" spans="1:10" ht="73.5" customHeight="1" x14ac:dyDescent="0.25">
      <c r="A38" s="13">
        <v>18</v>
      </c>
      <c r="B38" s="20" t="s">
        <v>43</v>
      </c>
      <c r="C38" s="21" t="s">
        <v>70</v>
      </c>
      <c r="D38" s="20" t="s">
        <v>84</v>
      </c>
      <c r="E38" s="17"/>
      <c r="F38" s="26"/>
      <c r="G38" s="22">
        <v>2</v>
      </c>
      <c r="H38" s="28"/>
      <c r="I38" s="19">
        <f t="shared" si="0"/>
        <v>0</v>
      </c>
      <c r="J38" s="9"/>
    </row>
    <row r="39" spans="1:10" ht="409.5" customHeight="1" x14ac:dyDescent="0.25">
      <c r="A39" s="46">
        <v>19</v>
      </c>
      <c r="B39" s="48" t="s">
        <v>44</v>
      </c>
      <c r="C39" s="50" t="s">
        <v>71</v>
      </c>
      <c r="D39" s="60" t="s">
        <v>84</v>
      </c>
      <c r="E39" s="33"/>
      <c r="F39" s="52"/>
      <c r="G39" s="54">
        <v>1</v>
      </c>
      <c r="H39" s="56"/>
      <c r="I39" s="44">
        <f t="shared" si="0"/>
        <v>0</v>
      </c>
      <c r="J39" s="9"/>
    </row>
    <row r="40" spans="1:10" ht="37.5" customHeight="1" x14ac:dyDescent="0.25">
      <c r="A40" s="47"/>
      <c r="B40" s="49"/>
      <c r="C40" s="51"/>
      <c r="D40" s="61"/>
      <c r="E40" s="34"/>
      <c r="F40" s="53"/>
      <c r="G40" s="55"/>
      <c r="H40" s="57"/>
      <c r="I40" s="45"/>
      <c r="J40" s="9"/>
    </row>
    <row r="41" spans="1:10" ht="292.5" customHeight="1" x14ac:dyDescent="0.25">
      <c r="A41" s="13">
        <v>20</v>
      </c>
      <c r="B41" s="20" t="s">
        <v>45</v>
      </c>
      <c r="C41" s="21" t="s">
        <v>72</v>
      </c>
      <c r="D41" s="20" t="s">
        <v>84</v>
      </c>
      <c r="E41" s="17"/>
      <c r="F41" s="26"/>
      <c r="G41" s="22">
        <v>1</v>
      </c>
      <c r="H41" s="28"/>
      <c r="I41" s="19">
        <f t="shared" si="0"/>
        <v>0</v>
      </c>
      <c r="J41" s="9"/>
    </row>
    <row r="42" spans="1:10" ht="105" customHeight="1" x14ac:dyDescent="0.25">
      <c r="A42" s="13">
        <v>21</v>
      </c>
      <c r="B42" s="20" t="s">
        <v>46</v>
      </c>
      <c r="C42" s="21" t="s">
        <v>73</v>
      </c>
      <c r="D42" s="20" t="s">
        <v>84</v>
      </c>
      <c r="E42" s="17"/>
      <c r="F42" s="26"/>
      <c r="G42" s="22">
        <v>2</v>
      </c>
      <c r="H42" s="28"/>
      <c r="I42" s="19">
        <f t="shared" si="0"/>
        <v>0</v>
      </c>
      <c r="J42" s="9"/>
    </row>
    <row r="43" spans="1:10" ht="88.5" customHeight="1" x14ac:dyDescent="0.25">
      <c r="A43" s="13">
        <v>22</v>
      </c>
      <c r="B43" s="20" t="s">
        <v>47</v>
      </c>
      <c r="C43" s="21" t="s">
        <v>74</v>
      </c>
      <c r="D43" s="20" t="s">
        <v>84</v>
      </c>
      <c r="E43" s="17"/>
      <c r="F43" s="26"/>
      <c r="G43" s="22">
        <v>2</v>
      </c>
      <c r="H43" s="28"/>
      <c r="I43" s="19">
        <f t="shared" si="0"/>
        <v>0</v>
      </c>
      <c r="J43" s="9"/>
    </row>
    <row r="44" spans="1:10" ht="107.25" customHeight="1" x14ac:dyDescent="0.25">
      <c r="A44" s="13">
        <v>23</v>
      </c>
      <c r="B44" s="20" t="s">
        <v>48</v>
      </c>
      <c r="C44" s="21" t="s">
        <v>75</v>
      </c>
      <c r="D44" s="20" t="s">
        <v>84</v>
      </c>
      <c r="E44" s="17"/>
      <c r="F44" s="26"/>
      <c r="G44" s="16">
        <v>4</v>
      </c>
      <c r="H44" s="28"/>
      <c r="I44" s="19">
        <f t="shared" si="0"/>
        <v>0</v>
      </c>
      <c r="J44" s="9"/>
    </row>
    <row r="45" spans="1:10" ht="39.75" customHeight="1" x14ac:dyDescent="0.25">
      <c r="A45" s="13">
        <v>24</v>
      </c>
      <c r="B45" s="20" t="s">
        <v>49</v>
      </c>
      <c r="C45" s="21" t="s">
        <v>76</v>
      </c>
      <c r="D45" s="20" t="s">
        <v>84</v>
      </c>
      <c r="E45" s="17"/>
      <c r="F45" s="26"/>
      <c r="G45" s="16">
        <v>2</v>
      </c>
      <c r="H45" s="28"/>
      <c r="I45" s="19">
        <f t="shared" si="0"/>
        <v>0</v>
      </c>
      <c r="J45" s="9"/>
    </row>
    <row r="46" spans="1:10" ht="173.25" customHeight="1" x14ac:dyDescent="0.25">
      <c r="A46" s="13">
        <v>25</v>
      </c>
      <c r="B46" s="20" t="s">
        <v>50</v>
      </c>
      <c r="C46" s="21" t="s">
        <v>77</v>
      </c>
      <c r="D46" s="20" t="s">
        <v>84</v>
      </c>
      <c r="E46" s="17"/>
      <c r="F46" s="26"/>
      <c r="G46" s="16">
        <v>2</v>
      </c>
      <c r="H46" s="28"/>
      <c r="I46" s="19">
        <f t="shared" si="0"/>
        <v>0</v>
      </c>
      <c r="J46" s="9"/>
    </row>
    <row r="47" spans="1:10" ht="317.25" customHeight="1" x14ac:dyDescent="0.25">
      <c r="A47" s="13">
        <v>26</v>
      </c>
      <c r="B47" s="20" t="s">
        <v>51</v>
      </c>
      <c r="C47" s="21" t="s">
        <v>78</v>
      </c>
      <c r="D47" s="20" t="s">
        <v>81</v>
      </c>
      <c r="E47" s="17"/>
      <c r="F47" s="26"/>
      <c r="G47" s="16">
        <v>80</v>
      </c>
      <c r="H47" s="28"/>
      <c r="I47" s="19">
        <f t="shared" si="0"/>
        <v>0</v>
      </c>
      <c r="J47" s="9"/>
    </row>
    <row r="48" spans="1:10" ht="96.75" customHeight="1" x14ac:dyDescent="0.25">
      <c r="A48" s="13">
        <v>27</v>
      </c>
      <c r="B48" s="20" t="s">
        <v>52</v>
      </c>
      <c r="C48" s="21" t="s">
        <v>79</v>
      </c>
      <c r="D48" s="20" t="s">
        <v>84</v>
      </c>
      <c r="E48" s="17"/>
      <c r="F48" s="26"/>
      <c r="G48" s="16">
        <v>5</v>
      </c>
      <c r="H48" s="28"/>
      <c r="I48" s="19">
        <f t="shared" si="0"/>
        <v>0</v>
      </c>
      <c r="J48" s="9"/>
    </row>
    <row r="49" spans="1:10" ht="36" customHeight="1" x14ac:dyDescent="0.25">
      <c r="A49" s="35" t="s">
        <v>18</v>
      </c>
      <c r="B49" s="31"/>
      <c r="C49" s="31"/>
      <c r="D49" s="31"/>
      <c r="E49" s="31"/>
      <c r="F49" s="31"/>
      <c r="G49" s="31"/>
      <c r="H49" s="31"/>
      <c r="I49" s="12">
        <f>SUM(I20:I48)</f>
        <v>0</v>
      </c>
      <c r="J49" s="8"/>
    </row>
    <row r="50" spans="1:10" ht="33" customHeight="1" x14ac:dyDescent="0.25">
      <c r="A50" s="35" t="s">
        <v>16</v>
      </c>
      <c r="B50" s="31"/>
      <c r="C50" s="31"/>
      <c r="D50" s="31"/>
      <c r="E50" s="31"/>
      <c r="F50" s="31"/>
      <c r="G50" s="31"/>
      <c r="H50" s="31"/>
      <c r="I50" s="12">
        <f>I49*0.19</f>
        <v>0</v>
      </c>
      <c r="J50" s="10">
        <v>0.19</v>
      </c>
    </row>
    <row r="51" spans="1:10" ht="22.5" customHeight="1" x14ac:dyDescent="0.25">
      <c r="A51" s="35" t="s">
        <v>17</v>
      </c>
      <c r="B51" s="31"/>
      <c r="C51" s="31"/>
      <c r="D51" s="31"/>
      <c r="E51" s="31"/>
      <c r="F51" s="31"/>
      <c r="G51" s="31"/>
      <c r="H51" s="31"/>
      <c r="I51" s="12">
        <f>I49+I50</f>
        <v>0</v>
      </c>
      <c r="J51" s="9"/>
    </row>
    <row r="52" spans="1:10" ht="60" customHeight="1" x14ac:dyDescent="0.25">
      <c r="A52" s="64" t="s">
        <v>86</v>
      </c>
      <c r="B52" s="64"/>
      <c r="C52" s="64"/>
      <c r="D52" s="64"/>
      <c r="E52" s="64"/>
      <c r="F52" s="64"/>
      <c r="G52" s="64"/>
      <c r="H52" s="64"/>
      <c r="I52" s="64"/>
      <c r="J52" s="11"/>
    </row>
    <row r="53" spans="1:10" ht="27" customHeight="1" x14ac:dyDescent="0.25">
      <c r="A53" s="38" t="s">
        <v>88</v>
      </c>
      <c r="B53" s="38"/>
      <c r="C53" s="38"/>
      <c r="D53" s="38"/>
      <c r="E53" s="38"/>
      <c r="F53" s="38"/>
      <c r="G53" s="38"/>
      <c r="H53" s="38"/>
      <c r="I53" s="38"/>
      <c r="J53" s="11"/>
    </row>
    <row r="54" spans="1:10" ht="21" customHeight="1" x14ac:dyDescent="0.25">
      <c r="A54" s="65" t="s">
        <v>11</v>
      </c>
      <c r="B54" s="66"/>
      <c r="C54" s="67"/>
      <c r="D54" s="67"/>
      <c r="E54" s="67"/>
      <c r="F54" s="66"/>
      <c r="G54" s="66"/>
      <c r="H54" s="66"/>
      <c r="I54" s="66"/>
    </row>
    <row r="55" spans="1:10" ht="51" customHeight="1" x14ac:dyDescent="0.25">
      <c r="A55" s="39"/>
      <c r="B55" s="39"/>
      <c r="C55" s="39"/>
      <c r="D55" s="39"/>
      <c r="E55" s="39"/>
      <c r="F55" s="39"/>
      <c r="G55" s="39"/>
      <c r="H55" s="39"/>
      <c r="I55" s="39"/>
    </row>
    <row r="56" spans="1:10" x14ac:dyDescent="0.25">
      <c r="A56" s="3"/>
      <c r="B56" s="4"/>
      <c r="C56" s="6"/>
      <c r="D56" s="6"/>
      <c r="E56" s="6"/>
      <c r="F56" s="4"/>
      <c r="G56" s="4"/>
      <c r="H56" s="4"/>
      <c r="I56" s="4"/>
    </row>
    <row r="57" spans="1:10" x14ac:dyDescent="0.25">
      <c r="A57" s="37" t="s">
        <v>87</v>
      </c>
      <c r="B57" s="37"/>
      <c r="C57" s="6"/>
      <c r="D57" s="6"/>
      <c r="E57" s="6"/>
      <c r="F57" s="4"/>
      <c r="G57" s="4"/>
      <c r="H57" s="4"/>
      <c r="I57" s="4"/>
    </row>
    <row r="58" spans="1:10" x14ac:dyDescent="0.25">
      <c r="A58" s="15"/>
      <c r="B58" s="4"/>
      <c r="C58" s="6"/>
      <c r="D58" s="6"/>
      <c r="E58" s="6"/>
      <c r="F58" s="4"/>
      <c r="G58" s="4"/>
      <c r="H58" s="4"/>
      <c r="I58" s="4"/>
    </row>
    <row r="59" spans="1:10" x14ac:dyDescent="0.25">
      <c r="A59" s="37"/>
      <c r="B59" s="37"/>
      <c r="C59" s="37"/>
      <c r="D59" s="37"/>
      <c r="E59" s="37"/>
      <c r="F59" s="37"/>
      <c r="G59" s="37"/>
      <c r="H59" s="37"/>
      <c r="I59" s="37"/>
    </row>
    <row r="60" spans="1:10" x14ac:dyDescent="0.25">
      <c r="A60" s="36"/>
      <c r="B60" s="36"/>
      <c r="C60" s="36"/>
      <c r="D60" s="36"/>
      <c r="E60" s="36"/>
      <c r="F60" s="36"/>
      <c r="G60" s="36"/>
      <c r="H60" s="36"/>
      <c r="I60" s="36"/>
    </row>
    <row r="61" spans="1:10" x14ac:dyDescent="0.25">
      <c r="A61" s="4"/>
      <c r="B61" s="4"/>
      <c r="C61" s="6"/>
      <c r="D61" s="6"/>
      <c r="E61" s="6"/>
      <c r="F61" s="4"/>
      <c r="G61" s="4"/>
      <c r="H61" s="4"/>
      <c r="I61" s="4"/>
    </row>
    <row r="62" spans="1:10" x14ac:dyDescent="0.25">
      <c r="A62" s="4"/>
      <c r="B62" s="4"/>
      <c r="C62" s="6"/>
      <c r="D62" s="6"/>
      <c r="E62" s="6"/>
      <c r="F62" s="4"/>
      <c r="G62" s="4"/>
      <c r="H62" s="4"/>
      <c r="I62" s="4"/>
    </row>
    <row r="63" spans="1:10" x14ac:dyDescent="0.25">
      <c r="A63" s="4"/>
      <c r="B63" s="4"/>
      <c r="C63" s="6"/>
      <c r="D63" s="6"/>
      <c r="E63" s="6"/>
      <c r="F63" s="4"/>
      <c r="G63" s="4"/>
      <c r="H63" s="4"/>
      <c r="I63" s="4"/>
    </row>
  </sheetData>
  <sheetProtection algorithmName="SHA-512" hashValue="H4srojtXRAyEhLuNAM/skU7VilnFKZw3+4DjL0dQzXiOtFoiIA2JS08hRkWWxY7QN1gWa9UrgL7AZCW9jxADEQ==" saltValue="lpofXE2P+EKTv8jKBUBLbg==" spinCount="100000" sheet="1" formatCells="0" formatColumns="0" formatRows="0" insertColumns="0" insertRows="0"/>
  <mergeCells count="37">
    <mergeCell ref="I39:I40"/>
    <mergeCell ref="D20:D21"/>
    <mergeCell ref="D39:D40"/>
    <mergeCell ref="A20:A21"/>
    <mergeCell ref="B20:B21"/>
    <mergeCell ref="C20:C21"/>
    <mergeCell ref="C39:C40"/>
    <mergeCell ref="E39:E40"/>
    <mergeCell ref="F39:F40"/>
    <mergeCell ref="G39:G40"/>
    <mergeCell ref="H39:H40"/>
    <mergeCell ref="E20:E21"/>
    <mergeCell ref="F20:F21"/>
    <mergeCell ref="A50:H50"/>
    <mergeCell ref="A49:H49"/>
    <mergeCell ref="A60:I60"/>
    <mergeCell ref="A59:I59"/>
    <mergeCell ref="A57:B57"/>
    <mergeCell ref="A51:H51"/>
    <mergeCell ref="A52:I52"/>
    <mergeCell ref="A53:I53"/>
    <mergeCell ref="A55:I55"/>
    <mergeCell ref="G20:G21"/>
    <mergeCell ref="H20:H21"/>
    <mergeCell ref="I20:I21"/>
    <mergeCell ref="A39:A40"/>
    <mergeCell ref="B39:B40"/>
    <mergeCell ref="A10:I10"/>
    <mergeCell ref="A15:I15"/>
    <mergeCell ref="E17:F17"/>
    <mergeCell ref="A17:A18"/>
    <mergeCell ref="B17:B18"/>
    <mergeCell ref="C17:C18"/>
    <mergeCell ref="G17:G18"/>
    <mergeCell ref="H17:H18"/>
    <mergeCell ref="I17:I18"/>
    <mergeCell ref="D17:D18"/>
  </mergeCells>
  <conditionalFormatting sqref="I20 I22:I39 I41:I48">
    <cfRule type="cellIs" dxfId="0" priority="1" operator="equal">
      <formula>0</formula>
    </cfRule>
  </conditionalFormatting>
  <dataValidations count="1">
    <dataValidation type="list" allowBlank="1" showInputMessage="1" showErrorMessage="1" sqref="E20 E22:E39 E41:E48" xr:uid="{30E32570-C5BF-4571-BA51-D96950D7C877}">
      <formula1>"DA,NU"</formula1>
    </dataValidation>
  </dataValidations>
  <pageMargins left="0.511811023622047" right="0.511811023622047" top="0.39370078740157499" bottom="0.55118110236220497" header="0.15748031496063" footer="0.118110236220472"/>
  <pageSetup paperSize="9" scale="54" fitToHeight="4" orientation="portrait" r:id="rId1"/>
  <headerFooter>
    <oddFooter>&amp;RPagina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Form_OF</vt:lpstr>
      <vt:lpstr>Form_OF!Print_Area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MARGARETA TEODORESCU</dc:creator>
  <cp:lastModifiedBy>MARGARETA TEODORESCU</cp:lastModifiedBy>
  <cp:lastPrinted>2020-01-16T13:08:12Z</cp:lastPrinted>
  <dcterms:created xsi:type="dcterms:W3CDTF">2019-07-25T05:55:46Z</dcterms:created>
  <dcterms:modified xsi:type="dcterms:W3CDTF">2020-01-16T13:57:09Z</dcterms:modified>
</cp:coreProperties>
</file>