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3" activeTab="2"/>
  </bookViews>
  <sheets>
    <sheet name="personal" sheetId="1" r:id="rId1"/>
    <sheet name="materiale" sheetId="2" r:id="rId2"/>
    <sheet name="proiecte 58" sheetId="3" r:id="rId3"/>
    <sheet name="juridice" sheetId="4" r:id="rId4"/>
    <sheet name="despagubiri" sheetId="5" r:id="rId5"/>
  </sheets>
  <definedNames/>
  <calcPr fullCalcOnLoad="1"/>
</workbook>
</file>

<file path=xl/sharedStrings.xml><?xml version="1.0" encoding="utf-8"?>
<sst xmlns="http://schemas.openxmlformats.org/spreadsheetml/2006/main" count="386" uniqueCount="163">
  <si>
    <t xml:space="preserve">CAP 51 01 "AUTORITATI PUBLICE SI ACTIUNI EXTERNE" </t>
  </si>
  <si>
    <t>TITL. 10 "CHELTUIELI DE PERSONAL"</t>
  </si>
  <si>
    <t>LUNA</t>
  </si>
  <si>
    <t>Ziua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</si>
  <si>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</si>
  <si>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</si>
  <si>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</si>
  <si>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</si>
  <si>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</si>
  <si>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</si>
  <si>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</si>
  <si>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total plati 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</si>
  <si>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</si>
  <si>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</si>
  <si>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</si>
  <si>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</si>
  <si>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</si>
  <si>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</si>
  <si>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</si>
  <si>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</si>
  <si>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</si>
  <si>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</si>
  <si>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</si>
  <si>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</si>
  <si>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TITLUL 58 "PROIECTE CU FINANŢARE DIN FONDURI EXTERNE NERAMBURSABILE (FEN) POSTADERARE" AFERENTE CADRULUI FINANCIAR 2014-2020</t>
  </si>
  <si>
    <t>perioada:</t>
  </si>
  <si>
    <t>CAP 54.01 "ALTE SERVICII PUBLICE GENERALE"</t>
  </si>
  <si>
    <t xml:space="preserve">EXPLICATIE </t>
  </si>
  <si>
    <t>MINISTERUL  FINANTELOR</t>
  </si>
  <si>
    <t>MINISTERUL FINANŢELOR</t>
  </si>
  <si>
    <t>MINISTERUL FINANTELOR</t>
  </si>
  <si>
    <t>Furnizor/Beneficiar</t>
  </si>
  <si>
    <t>24.05.2022</t>
  </si>
  <si>
    <t>BIROU EXPERTIZE</t>
  </si>
  <si>
    <t>onorariu expertize dosar 4931/205/2021</t>
  </si>
  <si>
    <t>onorariu expertize dosar 29/270/2022</t>
  </si>
  <si>
    <t>onorariu expertize dosar 1270/207/2021</t>
  </si>
  <si>
    <t>onorariu expertize dosar 7964/118/2021/a1</t>
  </si>
  <si>
    <t>onorariu expertize dosar 1979/215/2019</t>
  </si>
  <si>
    <t>25.05.2022</t>
  </si>
  <si>
    <t>onorariu expertize dosar 7260/300/2021</t>
  </si>
  <si>
    <t>onorariu expertize dosar 29784/212/2021</t>
  </si>
  <si>
    <t>23.05.2022</t>
  </si>
  <si>
    <t>PERSOANA JURIDICA</t>
  </si>
  <si>
    <t>poprire DE 620/2021</t>
  </si>
  <si>
    <t>poprire DE 2521/2022</t>
  </si>
  <si>
    <t>PERSOANA FIZICA</t>
  </si>
  <si>
    <t>despagubire CEDO</t>
  </si>
  <si>
    <t>daune interese dosar 1843/184/2021</t>
  </si>
  <si>
    <t>27.05.2022</t>
  </si>
  <si>
    <t>MF</t>
  </si>
  <si>
    <t>consemnari CEC LOT 105 LG.165/2013</t>
  </si>
  <si>
    <t>consemnari CEC LOT   68 LG.164/2014</t>
  </si>
  <si>
    <t>23,05,2022</t>
  </si>
  <si>
    <t>termoenergetica</t>
  </si>
  <si>
    <t>en termica</t>
  </si>
  <si>
    <t>apa nova</t>
  </si>
  <si>
    <t>apa rece</t>
  </si>
  <si>
    <t>transfond</t>
  </si>
  <si>
    <t xml:space="preserve">servicii </t>
  </si>
  <si>
    <t>tmau</t>
  </si>
  <si>
    <t>24,05,2022</t>
  </si>
  <si>
    <t>xerox romania</t>
  </si>
  <si>
    <t>ecdl romania</t>
  </si>
  <si>
    <t>pregatire profesionala</t>
  </si>
  <si>
    <t>monitorul oficial</t>
  </si>
  <si>
    <t>publicari</t>
  </si>
  <si>
    <t>25,05,2022</t>
  </si>
  <si>
    <t>cez vanzare</t>
  </si>
  <si>
    <t>en el</t>
  </si>
  <si>
    <t>dg salubritate</t>
  </si>
  <si>
    <t>salubritate</t>
  </si>
  <si>
    <t>orange romania</t>
  </si>
  <si>
    <t>ibm romania</t>
  </si>
  <si>
    <t>mf</t>
  </si>
  <si>
    <t>alte venituri</t>
  </si>
  <si>
    <t>clean prest</t>
  </si>
  <si>
    <t>materiale</t>
  </si>
  <si>
    <t>la fantana</t>
  </si>
  <si>
    <t>materiale protocol</t>
  </si>
  <si>
    <t>profesional global</t>
  </si>
  <si>
    <t>abonament</t>
  </si>
  <si>
    <t>27,05,2022</t>
  </si>
  <si>
    <t>posta romana</t>
  </si>
  <si>
    <t>trimiteri ems</t>
  </si>
  <si>
    <t>depozitarul central</t>
  </si>
  <si>
    <t>pf</t>
  </si>
  <si>
    <t>chirie</t>
  </si>
  <si>
    <t>cheltuieli servicii reprezentare juridica</t>
  </si>
  <si>
    <t>BUGET DE STAT</t>
  </si>
  <si>
    <t>TVA pt cheltuieli servicii reprezentare juridica</t>
  </si>
  <si>
    <t xml:space="preserve">onorariu curator </t>
  </si>
  <si>
    <t>cheltuieli judiciare</t>
  </si>
  <si>
    <t>cheltuieli judecata</t>
  </si>
  <si>
    <t>cheltuieli executare</t>
  </si>
  <si>
    <t>MFP</t>
  </si>
  <si>
    <t>alim cont pt plata cheltuieli servicii reprezentare juridica</t>
  </si>
  <si>
    <t>cheltuieli judecata CEDO</t>
  </si>
  <si>
    <t>cheltuieli judecata si executare</t>
  </si>
  <si>
    <t>cheltuieli fotocopiere</t>
  </si>
  <si>
    <t>Clasificatie bugetara</t>
  </si>
  <si>
    <t xml:space="preserve">SUMA </t>
  </si>
  <si>
    <t>Subtotal 10.01.01</t>
  </si>
  <si>
    <t>10.01.01</t>
  </si>
  <si>
    <t>mai</t>
  </si>
  <si>
    <t>Total 10.01.01</t>
  </si>
  <si>
    <t>Subtotal 10.01.05</t>
  </si>
  <si>
    <t>10.01.05</t>
  </si>
  <si>
    <t>Total 10.01.05</t>
  </si>
  <si>
    <t>Subtotal 10.01.06</t>
  </si>
  <si>
    <t>10.01.06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</si>
  <si>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</si>
  <si>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</si>
  <si>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</si>
  <si>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</si>
  <si>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</si>
  <si>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</si>
  <si>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</si>
  <si>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</si>
  <si>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</si>
  <si>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</si>
  <si>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10.01.17</t>
  </si>
  <si>
    <t>,10.01.17</t>
  </si>
  <si>
    <t>Total 10.01.17</t>
  </si>
  <si>
    <t>Subtotal 10.01.30</t>
  </si>
  <si>
    <t>10.01.30</t>
  </si>
  <si>
    <t>Total 10.01.30</t>
  </si>
  <si>
    <t>Subtotal 10.03.01</t>
  </si>
  <si>
    <t>Subtotal 10.03.02</t>
  </si>
  <si>
    <t>Subtotal 10.03.03</t>
  </si>
  <si>
    <t>Subtotal 10.03.04</t>
  </si>
  <si>
    <t>Subtotal 10.02.06</t>
  </si>
  <si>
    <t xml:space="preserve"> </t>
  </si>
  <si>
    <t>10.02.06</t>
  </si>
  <si>
    <t xml:space="preserve">mai </t>
  </si>
  <si>
    <t>Total 10.02.06</t>
  </si>
  <si>
    <t>„10.03.01”</t>
  </si>
  <si>
    <t>Total</t>
  </si>
  <si>
    <t>„10.03.02”</t>
  </si>
  <si>
    <t xml:space="preserve">Total </t>
  </si>
  <si>
    <t>„10.03.03”</t>
  </si>
  <si>
    <t>„10.03.04”</t>
  </si>
  <si>
    <t>Subtotal 10.03.06</t>
  </si>
  <si>
    <t>„10.03.06”</t>
  </si>
  <si>
    <t>Subtotal 10.03.07</t>
  </si>
  <si>
    <t>„10.03.07”</t>
  </si>
  <si>
    <t>Total 10.03.07</t>
  </si>
  <si>
    <t>Subtotal 59.40.00</t>
  </si>
  <si>
    <t>„59.40.00”</t>
  </si>
  <si>
    <t>Total 59.40.00</t>
  </si>
  <si>
    <t>23-27 mai 2022</t>
  </si>
  <si>
    <t>OP 6701</t>
  </si>
  <si>
    <t>ACHIZITIE SERVICII ORGANIZARE EVENIMENTE - PROIECT ACP 1 - 58.14.01</t>
  </si>
  <si>
    <t>ACZ CONSULTING</t>
  </si>
  <si>
    <t>OP 6702</t>
  </si>
  <si>
    <t>ACHIZITIE SERVICII ORGANIZARE EVENIMENTE - PROIECT ACP 1 - 58.14.02</t>
  </si>
  <si>
    <t>OP 6737</t>
  </si>
  <si>
    <t>ACHIZITIE MATERIALE CONSUMABILE - PROIECT 118718 - 58.06.01</t>
  </si>
  <si>
    <t>SELADO COM</t>
  </si>
  <si>
    <t>OP 6736</t>
  </si>
  <si>
    <t>ACHIZITIE MATERIALE CONSUMABILE - PROIECT 118718 - 58.06.02</t>
  </si>
  <si>
    <t>OP 6865</t>
  </si>
  <si>
    <t>ALIMENTARE CONT DEPLASARE EXTERNA - PROIECT SEE UCAAPI 68071 - 58.33.02</t>
  </si>
</sst>
</file>

<file path=xl/styles.xml><?xml version="1.0" encoding="utf-8"?>
<styleSheet xmlns="http://schemas.openxmlformats.org/spreadsheetml/2006/main">
  <numFmts count="1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[$-418]#,##0.00"/>
    <numFmt numFmtId="169" formatCode="#,###.00"/>
    <numFmt numFmtId="170" formatCode="[$-409]d\-mmm\-yy;@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Liberation Sans"/>
      <family val="2"/>
    </font>
    <font>
      <sz val="10"/>
      <color indexed="8"/>
      <name val="Arial1"/>
      <family val="0"/>
    </font>
    <font>
      <b/>
      <sz val="10"/>
      <color indexed="8"/>
      <name val="Liberation Sans"/>
      <family val="2"/>
    </font>
    <font>
      <b/>
      <sz val="10"/>
      <color indexed="8"/>
      <name val="Arial1"/>
      <family val="0"/>
    </font>
    <font>
      <sz val="10"/>
      <color rgb="FF000000"/>
      <name val="Liberation Sans"/>
      <family val="2"/>
    </font>
    <font>
      <b/>
      <sz val="10"/>
      <color rgb="FF000000"/>
      <name val="Arial"/>
      <family val="2"/>
    </font>
    <font>
      <b/>
      <sz val="10"/>
      <color rgb="FF000000"/>
      <name val="Liberation Sans"/>
      <family val="2"/>
    </font>
    <font>
      <sz val="10"/>
      <color rgb="FF000000"/>
      <name val="Arial1"/>
      <family val="0"/>
    </font>
    <font>
      <sz val="10"/>
      <color rgb="FF000000"/>
      <name val="Arial"/>
      <family val="2"/>
    </font>
    <font>
      <b/>
      <sz val="10"/>
      <color rgb="FF000000"/>
      <name val="Arial1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90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62" applyFont="1">
      <alignment/>
      <protection/>
    </xf>
    <xf numFmtId="49" fontId="19" fillId="0" borderId="0" xfId="62" applyNumberFormat="1" applyFont="1">
      <alignment/>
      <protection/>
    </xf>
    <xf numFmtId="0" fontId="19" fillId="0" borderId="0" xfId="60" applyFont="1">
      <alignment/>
      <protection/>
    </xf>
    <xf numFmtId="0" fontId="19" fillId="0" borderId="0" xfId="57" applyFont="1" applyBorder="1" applyAlignment="1">
      <alignment horizontal="left" wrapText="1"/>
      <protection/>
    </xf>
    <xf numFmtId="0" fontId="20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14" fillId="0" borderId="0" xfId="0" applyFont="1" applyAlignment="1">
      <alignment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19" fillId="0" borderId="0" xfId="0" applyFont="1" applyAlignment="1">
      <alignment/>
    </xf>
    <xf numFmtId="0" fontId="19" fillId="0" borderId="0" xfId="62" applyFont="1" applyAlignment="1">
      <alignment horizontal="left"/>
      <protection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9" fillId="0" borderId="11" xfId="0" applyFont="1" applyFill="1" applyBorder="1" applyAlignment="1">
      <alignment/>
    </xf>
    <xf numFmtId="164" fontId="19" fillId="0" borderId="12" xfId="0" applyNumberFormat="1" applyFont="1" applyBorder="1" applyAlignment="1">
      <alignment/>
    </xf>
    <xf numFmtId="0" fontId="20" fillId="0" borderId="10" xfId="57" applyFont="1" applyBorder="1" applyAlignment="1">
      <alignment horizontal="center"/>
      <protection/>
    </xf>
    <xf numFmtId="0" fontId="20" fillId="0" borderId="11" xfId="57" applyFont="1" applyBorder="1" applyAlignment="1">
      <alignment horizontal="center"/>
      <protection/>
    </xf>
    <xf numFmtId="0" fontId="20" fillId="0" borderId="12" xfId="57" applyFont="1" applyBorder="1" applyAlignment="1">
      <alignment horizontal="center"/>
      <protection/>
    </xf>
    <xf numFmtId="14" fontId="14" fillId="0" borderId="13" xfId="0" applyNumberFormat="1" applyFont="1" applyBorder="1" applyAlignment="1">
      <alignment horizontal="left"/>
    </xf>
    <xf numFmtId="0" fontId="14" fillId="0" borderId="14" xfId="0" applyFont="1" applyBorder="1" applyAlignment="1">
      <alignment horizontal="left"/>
    </xf>
    <xf numFmtId="0" fontId="14" fillId="0" borderId="14" xfId="0" applyFont="1" applyBorder="1" applyAlignment="1">
      <alignment horizontal="left" wrapText="1"/>
    </xf>
    <xf numFmtId="4" fontId="14" fillId="0" borderId="15" xfId="0" applyNumberFormat="1" applyFont="1" applyBorder="1" applyAlignment="1">
      <alignment/>
    </xf>
    <xf numFmtId="0" fontId="19" fillId="0" borderId="10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 wrapText="1"/>
      <protection/>
    </xf>
    <xf numFmtId="0" fontId="19" fillId="0" borderId="12" xfId="60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19" fillId="0" borderId="0" xfId="0" applyFont="1" applyAlignment="1">
      <alignment horizontal="left"/>
    </xf>
    <xf numFmtId="0" fontId="19" fillId="24" borderId="0" xfId="57" applyNumberFormat="1" applyFont="1" applyFill="1" applyBorder="1" applyAlignment="1">
      <alignment horizontal="left" wrapText="1"/>
      <protection/>
    </xf>
    <xf numFmtId="0" fontId="19" fillId="0" borderId="0" xfId="57" applyFont="1" applyBorder="1" applyAlignment="1">
      <alignment horizontal="left" wrapText="1"/>
      <protection/>
    </xf>
    <xf numFmtId="0" fontId="0" fillId="0" borderId="16" xfId="0" applyFont="1" applyFill="1" applyBorder="1" applyAlignment="1">
      <alignment/>
    </xf>
    <xf numFmtId="164" fontId="0" fillId="0" borderId="17" xfId="42" applyFont="1" applyFill="1" applyBorder="1" applyAlignment="1" applyProtection="1">
      <alignment/>
      <protection/>
    </xf>
    <xf numFmtId="164" fontId="0" fillId="0" borderId="18" xfId="42" applyFont="1" applyFill="1" applyBorder="1" applyAlignment="1" applyProtection="1">
      <alignment/>
      <protection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169" fontId="0" fillId="0" borderId="16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169" fontId="0" fillId="0" borderId="19" xfId="0" applyNumberFormat="1" applyFont="1" applyBorder="1" applyAlignment="1">
      <alignment/>
    </xf>
    <xf numFmtId="0" fontId="0" fillId="0" borderId="21" xfId="0" applyBorder="1" applyAlignment="1">
      <alignment/>
    </xf>
    <xf numFmtId="4" fontId="0" fillId="0" borderId="16" xfId="0" applyNumberFormat="1" applyFont="1" applyBorder="1" applyAlignment="1">
      <alignment/>
    </xf>
    <xf numFmtId="0" fontId="0" fillId="0" borderId="22" xfId="0" applyBorder="1" applyAlignment="1">
      <alignment/>
    </xf>
    <xf numFmtId="4" fontId="0" fillId="0" borderId="22" xfId="0" applyNumberFormat="1" applyFont="1" applyBorder="1" applyAlignment="1">
      <alignment/>
    </xf>
    <xf numFmtId="169" fontId="0" fillId="0" borderId="21" xfId="0" applyNumberFormat="1" applyFont="1" applyBorder="1" applyAlignment="1">
      <alignment/>
    </xf>
    <xf numFmtId="169" fontId="0" fillId="0" borderId="22" xfId="0" applyNumberFormat="1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4" fontId="0" fillId="0" borderId="24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169" fontId="0" fillId="0" borderId="23" xfId="0" applyNumberFormat="1" applyFont="1" applyBorder="1" applyAlignment="1">
      <alignment/>
    </xf>
    <xf numFmtId="169" fontId="0" fillId="0" borderId="26" xfId="0" applyNumberFormat="1" applyFont="1" applyBorder="1" applyAlignment="1">
      <alignment/>
    </xf>
    <xf numFmtId="169" fontId="0" fillId="0" borderId="27" xfId="0" applyNumberFormat="1" applyFont="1" applyBorder="1" applyAlignment="1">
      <alignment/>
    </xf>
    <xf numFmtId="169" fontId="0" fillId="0" borderId="28" xfId="0" applyNumberFormat="1" applyFont="1" applyBorder="1" applyAlignment="1">
      <alignment/>
    </xf>
    <xf numFmtId="169" fontId="0" fillId="0" borderId="29" xfId="0" applyNumberFormat="1" applyFont="1" applyBorder="1" applyAlignment="1">
      <alignment/>
    </xf>
    <xf numFmtId="169" fontId="0" fillId="0" borderId="30" xfId="0" applyNumberFormat="1" applyFont="1" applyBorder="1" applyAlignment="1">
      <alignment/>
    </xf>
    <xf numFmtId="14" fontId="19" fillId="0" borderId="31" xfId="0" applyNumberFormat="1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Border="1" applyAlignment="1">
      <alignment/>
    </xf>
    <xf numFmtId="0" fontId="19" fillId="0" borderId="31" xfId="0" applyFont="1" applyBorder="1" applyAlignment="1">
      <alignment/>
    </xf>
    <xf numFmtId="4" fontId="0" fillId="0" borderId="0" xfId="0" applyNumberFormat="1" applyBorder="1" applyAlignment="1">
      <alignment/>
    </xf>
    <xf numFmtId="0" fontId="19" fillId="0" borderId="37" xfId="0" applyFont="1" applyBorder="1" applyAlignment="1">
      <alignment/>
    </xf>
    <xf numFmtId="0" fontId="0" fillId="0" borderId="38" xfId="0" applyBorder="1" applyAlignment="1">
      <alignment/>
    </xf>
    <xf numFmtId="0" fontId="0" fillId="0" borderId="37" xfId="0" applyFont="1" applyBorder="1" applyAlignment="1">
      <alignment/>
    </xf>
    <xf numFmtId="3" fontId="0" fillId="0" borderId="39" xfId="0" applyNumberFormat="1" applyFont="1" applyBorder="1" applyAlignment="1">
      <alignment/>
    </xf>
    <xf numFmtId="0" fontId="0" fillId="0" borderId="40" xfId="0" applyFont="1" applyBorder="1" applyAlignment="1">
      <alignment/>
    </xf>
    <xf numFmtId="0" fontId="0" fillId="0" borderId="39" xfId="0" applyFont="1" applyBorder="1" applyAlignment="1">
      <alignment/>
    </xf>
    <xf numFmtId="0" fontId="19" fillId="0" borderId="41" xfId="0" applyFont="1" applyBorder="1" applyAlignment="1">
      <alignment/>
    </xf>
    <xf numFmtId="0" fontId="0" fillId="0" borderId="33" xfId="0" applyBorder="1" applyAlignment="1">
      <alignment/>
    </xf>
    <xf numFmtId="3" fontId="0" fillId="0" borderId="34" xfId="0" applyNumberFormat="1" applyFont="1" applyBorder="1" applyAlignment="1">
      <alignment/>
    </xf>
    <xf numFmtId="14" fontId="19" fillId="0" borderId="31" xfId="0" applyNumberFormat="1" applyFont="1" applyBorder="1" applyAlignment="1">
      <alignment horizontal="left"/>
    </xf>
    <xf numFmtId="0" fontId="19" fillId="0" borderId="40" xfId="0" applyFont="1" applyBorder="1" applyAlignment="1">
      <alignment/>
    </xf>
    <xf numFmtId="0" fontId="0" fillId="0" borderId="42" xfId="0" applyBorder="1" applyAlignment="1">
      <alignment/>
    </xf>
    <xf numFmtId="3" fontId="0" fillId="0" borderId="42" xfId="0" applyNumberFormat="1" applyFont="1" applyBorder="1" applyAlignment="1">
      <alignment/>
    </xf>
    <xf numFmtId="3" fontId="0" fillId="0" borderId="43" xfId="0" applyNumberFormat="1" applyFont="1" applyBorder="1" applyAlignment="1">
      <alignment/>
    </xf>
    <xf numFmtId="14" fontId="19" fillId="0" borderId="40" xfId="0" applyNumberFormat="1" applyFont="1" applyBorder="1" applyAlignment="1">
      <alignment horizontal="left"/>
    </xf>
    <xf numFmtId="3" fontId="0" fillId="0" borderId="44" xfId="0" applyNumberFormat="1" applyFont="1" applyBorder="1" applyAlignment="1">
      <alignment/>
    </xf>
    <xf numFmtId="3" fontId="0" fillId="0" borderId="45" xfId="0" applyNumberFormat="1" applyFont="1" applyBorder="1" applyAlignment="1">
      <alignment/>
    </xf>
    <xf numFmtId="0" fontId="0" fillId="0" borderId="43" xfId="0" applyFont="1" applyBorder="1" applyAlignment="1">
      <alignment/>
    </xf>
    <xf numFmtId="0" fontId="0" fillId="0" borderId="39" xfId="0" applyBorder="1" applyAlignment="1">
      <alignment/>
    </xf>
    <xf numFmtId="0" fontId="0" fillId="0" borderId="46" xfId="0" applyFont="1" applyBorder="1" applyAlignment="1">
      <alignment/>
    </xf>
    <xf numFmtId="0" fontId="0" fillId="0" borderId="47" xfId="0" applyFont="1" applyBorder="1" applyAlignment="1">
      <alignment/>
    </xf>
    <xf numFmtId="169" fontId="0" fillId="0" borderId="47" xfId="0" applyNumberFormat="1" applyFont="1" applyBorder="1" applyAlignment="1">
      <alignment/>
    </xf>
    <xf numFmtId="0" fontId="0" fillId="0" borderId="40" xfId="0" applyFont="1" applyBorder="1" applyAlignment="1">
      <alignment horizontal="left"/>
    </xf>
    <xf numFmtId="0" fontId="19" fillId="0" borderId="23" xfId="0" applyFont="1" applyBorder="1" applyAlignment="1">
      <alignment horizontal="center"/>
    </xf>
    <xf numFmtId="169" fontId="0" fillId="0" borderId="23" xfId="0" applyNumberFormat="1" applyFont="1" applyBorder="1" applyAlignment="1">
      <alignment horizontal="right"/>
    </xf>
    <xf numFmtId="0" fontId="19" fillId="0" borderId="39" xfId="0" applyFont="1" applyBorder="1" applyAlignment="1">
      <alignment horizontal="center"/>
    </xf>
    <xf numFmtId="0" fontId="19" fillId="0" borderId="48" xfId="0" applyFont="1" applyBorder="1" applyAlignment="1">
      <alignment horizontal="center"/>
    </xf>
    <xf numFmtId="0" fontId="19" fillId="0" borderId="49" xfId="0" applyFont="1" applyBorder="1" applyAlignment="1">
      <alignment horizontal="center"/>
    </xf>
    <xf numFmtId="0" fontId="19" fillId="0" borderId="50" xfId="0" applyFont="1" applyBorder="1" applyAlignment="1">
      <alignment horizontal="center"/>
    </xf>
    <xf numFmtId="0" fontId="0" fillId="0" borderId="51" xfId="0" applyBorder="1" applyAlignment="1">
      <alignment/>
    </xf>
    <xf numFmtId="14" fontId="0" fillId="0" borderId="52" xfId="0" applyNumberFormat="1" applyFill="1" applyBorder="1" applyAlignment="1">
      <alignment/>
    </xf>
    <xf numFmtId="0" fontId="0" fillId="0" borderId="52" xfId="0" applyBorder="1" applyAlignment="1">
      <alignment/>
    </xf>
    <xf numFmtId="0" fontId="19" fillId="0" borderId="52" xfId="0" applyFont="1" applyBorder="1" applyAlignment="1">
      <alignment horizontal="right"/>
    </xf>
    <xf numFmtId="164" fontId="19" fillId="0" borderId="53" xfId="42" applyFont="1" applyFill="1" applyBorder="1" applyAlignment="1" applyProtection="1">
      <alignment horizontal="left"/>
      <protection/>
    </xf>
    <xf numFmtId="0" fontId="0" fillId="0" borderId="25" xfId="0" applyFont="1" applyFill="1" applyBorder="1" applyAlignment="1">
      <alignment/>
    </xf>
    <xf numFmtId="164" fontId="0" fillId="0" borderId="54" xfId="42" applyFont="1" applyFill="1" applyBorder="1" applyAlignment="1" applyProtection="1">
      <alignment/>
      <protection/>
    </xf>
    <xf numFmtId="0" fontId="0" fillId="0" borderId="55" xfId="0" applyFill="1" applyBorder="1" applyAlignment="1">
      <alignment horizontal="center"/>
    </xf>
    <xf numFmtId="14" fontId="0" fillId="0" borderId="56" xfId="0" applyNumberFormat="1" applyFont="1" applyFill="1" applyBorder="1" applyAlignment="1">
      <alignment horizontal="center"/>
    </xf>
    <xf numFmtId="0" fontId="0" fillId="0" borderId="57" xfId="0" applyFill="1" applyBorder="1" applyAlignment="1">
      <alignment horizontal="center"/>
    </xf>
    <xf numFmtId="0" fontId="0" fillId="0" borderId="58" xfId="0" applyBorder="1" applyAlignment="1">
      <alignment horizontal="center"/>
    </xf>
    <xf numFmtId="14" fontId="0" fillId="0" borderId="59" xfId="0" applyNumberFormat="1" applyFont="1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61" xfId="0" applyFill="1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61" xfId="0" applyBorder="1" applyAlignment="1">
      <alignment horizontal="center"/>
    </xf>
    <xf numFmtId="14" fontId="0" fillId="0" borderId="16" xfId="0" applyNumberFormat="1" applyFont="1" applyBorder="1" applyAlignment="1">
      <alignment horizontal="center"/>
    </xf>
    <xf numFmtId="0" fontId="0" fillId="0" borderId="60" xfId="0" applyFill="1" applyBorder="1" applyAlignment="1">
      <alignment horizontal="center"/>
    </xf>
    <xf numFmtId="0" fontId="0" fillId="0" borderId="62" xfId="0" applyBorder="1" applyAlignment="1">
      <alignment horizontal="center"/>
    </xf>
    <xf numFmtId="14" fontId="0" fillId="0" borderId="25" xfId="0" applyNumberFormat="1" applyFont="1" applyBorder="1" applyAlignment="1">
      <alignment horizontal="center"/>
    </xf>
    <xf numFmtId="0" fontId="0" fillId="0" borderId="63" xfId="0" applyFill="1" applyBorder="1" applyAlignment="1">
      <alignment horizontal="center"/>
    </xf>
    <xf numFmtId="0" fontId="0" fillId="0" borderId="64" xfId="0" applyFont="1" applyBorder="1" applyAlignment="1">
      <alignment horizontal="center"/>
    </xf>
    <xf numFmtId="14" fontId="25" fillId="25" borderId="64" xfId="0" applyNumberFormat="1" applyFont="1" applyFill="1" applyBorder="1" applyAlignment="1">
      <alignment horizontal="center" vertical="center" wrapText="1"/>
    </xf>
    <xf numFmtId="0" fontId="25" fillId="25" borderId="64" xfId="0" applyFont="1" applyFill="1" applyBorder="1" applyAlignment="1">
      <alignment horizontal="center" vertical="center" wrapText="1"/>
    </xf>
    <xf numFmtId="0" fontId="25" fillId="25" borderId="64" xfId="0" applyFont="1" applyFill="1" applyBorder="1" applyAlignment="1">
      <alignment horizontal="left" vertical="center" wrapText="1"/>
    </xf>
    <xf numFmtId="0" fontId="25" fillId="25" borderId="64" xfId="0" applyFont="1" applyFill="1" applyBorder="1" applyAlignment="1">
      <alignment horizontal="center" wrapText="1"/>
    </xf>
    <xf numFmtId="43" fontId="25" fillId="25" borderId="44" xfId="0" applyNumberFormat="1" applyFont="1" applyFill="1" applyBorder="1" applyAlignment="1">
      <alignment horizontal="right" vertical="center" wrapText="1"/>
    </xf>
    <xf numFmtId="0" fontId="0" fillId="0" borderId="65" xfId="0" applyFont="1" applyBorder="1" applyAlignment="1">
      <alignment horizontal="center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2" fontId="26" fillId="0" borderId="12" xfId="0" applyNumberFormat="1" applyFont="1" applyBorder="1" applyAlignment="1">
      <alignment horizontal="center" vertical="center" wrapText="1"/>
    </xf>
    <xf numFmtId="14" fontId="25" fillId="25" borderId="14" xfId="0" applyNumberFormat="1" applyFont="1" applyFill="1" applyBorder="1" applyAlignment="1">
      <alignment horizontal="center" vertical="center" wrapText="1"/>
    </xf>
    <xf numFmtId="0" fontId="25" fillId="25" borderId="14" xfId="0" applyFont="1" applyFill="1" applyBorder="1" applyAlignment="1">
      <alignment horizontal="center" vertical="center" wrapText="1"/>
    </xf>
    <xf numFmtId="0" fontId="25" fillId="25" borderId="14" xfId="0" applyFont="1" applyFill="1" applyBorder="1" applyAlignment="1">
      <alignment horizontal="left" vertical="center" wrapText="1"/>
    </xf>
    <xf numFmtId="43" fontId="25" fillId="25" borderId="15" xfId="0" applyNumberFormat="1" applyFont="1" applyFill="1" applyBorder="1" applyAlignment="1">
      <alignment horizontal="right" vertical="center" wrapText="1"/>
    </xf>
    <xf numFmtId="0" fontId="19" fillId="0" borderId="10" xfId="0" applyFont="1" applyBorder="1" applyAlignment="1">
      <alignment/>
    </xf>
    <xf numFmtId="14" fontId="27" fillId="25" borderId="11" xfId="0" applyNumberFormat="1" applyFont="1" applyFill="1" applyBorder="1" applyAlignment="1">
      <alignment horizontal="center" vertical="center" wrapText="1"/>
    </xf>
    <xf numFmtId="0" fontId="27" fillId="25" borderId="11" xfId="0" applyFont="1" applyFill="1" applyBorder="1" applyAlignment="1">
      <alignment horizontal="center" vertical="center" wrapText="1"/>
    </xf>
    <xf numFmtId="43" fontId="27" fillId="25" borderId="12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28" fillId="0" borderId="66" xfId="62" applyFont="1" applyFill="1" applyBorder="1" applyAlignment="1">
      <alignment horizontal="center"/>
      <protection/>
    </xf>
    <xf numFmtId="0" fontId="28" fillId="0" borderId="65" xfId="0" applyFont="1" applyBorder="1" applyAlignment="1">
      <alignment horizontal="center"/>
    </xf>
    <xf numFmtId="0" fontId="28" fillId="0" borderId="65" xfId="0" applyFont="1" applyBorder="1" applyAlignment="1">
      <alignment horizontal="justify"/>
    </xf>
    <xf numFmtId="168" fontId="28" fillId="0" borderId="43" xfId="0" applyNumberFormat="1" applyFont="1" applyBorder="1" applyAlignment="1">
      <alignment/>
    </xf>
    <xf numFmtId="0" fontId="28" fillId="0" borderId="67" xfId="62" applyFont="1" applyFill="1" applyBorder="1" applyAlignment="1">
      <alignment horizontal="center"/>
      <protection/>
    </xf>
    <xf numFmtId="0" fontId="28" fillId="0" borderId="64" xfId="0" applyFont="1" applyBorder="1" applyAlignment="1">
      <alignment horizontal="center"/>
    </xf>
    <xf numFmtId="0" fontId="28" fillId="0" borderId="64" xfId="0" applyFont="1" applyBorder="1" applyAlignment="1">
      <alignment horizontal="justify"/>
    </xf>
    <xf numFmtId="168" fontId="28" fillId="0" borderId="44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25" fillId="25" borderId="64" xfId="0" applyFont="1" applyFill="1" applyBorder="1" applyAlignment="1">
      <alignment vertical="center" wrapText="1"/>
    </xf>
    <xf numFmtId="0" fontId="28" fillId="0" borderId="64" xfId="0" applyFont="1" applyBorder="1" applyAlignment="1">
      <alignment horizontal="left" wrapText="1"/>
    </xf>
    <xf numFmtId="0" fontId="0" fillId="0" borderId="0" xfId="62" applyFont="1">
      <alignment/>
      <protection/>
    </xf>
    <xf numFmtId="0" fontId="0" fillId="0" borderId="0" xfId="60" applyFont="1">
      <alignment/>
      <protection/>
    </xf>
    <xf numFmtId="0" fontId="0" fillId="0" borderId="0" xfId="62" applyFont="1" applyBorder="1">
      <alignment/>
      <protection/>
    </xf>
    <xf numFmtId="0" fontId="28" fillId="0" borderId="68" xfId="59" applyFont="1" applyFill="1" applyBorder="1" applyAlignment="1">
      <alignment horizontal="center"/>
      <protection/>
    </xf>
    <xf numFmtId="0" fontId="0" fillId="0" borderId="68" xfId="0" applyFont="1" applyBorder="1" applyAlignment="1">
      <alignment horizontal="center"/>
    </xf>
    <xf numFmtId="0" fontId="28" fillId="0" borderId="68" xfId="0" applyFont="1" applyBorder="1" applyAlignment="1">
      <alignment horizontal="justify"/>
    </xf>
    <xf numFmtId="0" fontId="0" fillId="0" borderId="0" xfId="0" applyFont="1" applyAlignment="1">
      <alignment/>
    </xf>
    <xf numFmtId="0" fontId="28" fillId="0" borderId="69" xfId="59" applyFont="1" applyFill="1" applyBorder="1" applyAlignment="1">
      <alignment horizontal="center"/>
      <protection/>
    </xf>
    <xf numFmtId="168" fontId="29" fillId="0" borderId="70" xfId="0" applyNumberFormat="1" applyFont="1" applyBorder="1" applyAlignment="1">
      <alignment/>
    </xf>
    <xf numFmtId="0" fontId="28" fillId="0" borderId="71" xfId="59" applyFont="1" applyFill="1" applyBorder="1" applyAlignment="1">
      <alignment horizontal="center"/>
      <protection/>
    </xf>
    <xf numFmtId="0" fontId="0" fillId="0" borderId="72" xfId="0" applyFont="1" applyBorder="1" applyAlignment="1">
      <alignment horizontal="center"/>
    </xf>
    <xf numFmtId="0" fontId="28" fillId="0" borderId="72" xfId="59" applyFont="1" applyFill="1" applyBorder="1" applyAlignment="1">
      <alignment horizontal="center"/>
      <protection/>
    </xf>
    <xf numFmtId="0" fontId="28" fillId="0" borderId="72" xfId="0" applyFont="1" applyBorder="1" applyAlignment="1">
      <alignment horizontal="justify"/>
    </xf>
    <xf numFmtId="168" fontId="29" fillId="0" borderId="73" xfId="0" applyNumberFormat="1" applyFont="1" applyBorder="1" applyAlignment="1">
      <alignment/>
    </xf>
    <xf numFmtId="0" fontId="30" fillId="0" borderId="74" xfId="61" applyFont="1" applyFill="1" applyBorder="1" applyAlignment="1">
      <alignment/>
      <protection/>
    </xf>
    <xf numFmtId="0" fontId="28" fillId="0" borderId="75" xfId="61" applyFont="1" applyFill="1" applyBorder="1" applyAlignment="1">
      <alignment/>
      <protection/>
    </xf>
    <xf numFmtId="0" fontId="28" fillId="0" borderId="75" xfId="0" applyFont="1" applyBorder="1" applyAlignment="1">
      <alignment/>
    </xf>
    <xf numFmtId="168" fontId="26" fillId="0" borderId="76" xfId="61" applyNumberFormat="1" applyFont="1" applyFill="1" applyBorder="1" applyAlignment="1">
      <alignment horizontal="right"/>
      <protection/>
    </xf>
    <xf numFmtId="170" fontId="29" fillId="0" borderId="67" xfId="0" applyNumberFormat="1" applyFont="1" applyBorder="1" applyAlignment="1">
      <alignment horizontal="center"/>
    </xf>
    <xf numFmtId="0" fontId="29" fillId="0" borderId="64" xfId="0" applyFont="1" applyBorder="1" applyAlignment="1">
      <alignment horizontal="center"/>
    </xf>
    <xf numFmtId="2" fontId="29" fillId="0" borderId="64" xfId="0" applyNumberFormat="1" applyFont="1" applyBorder="1" applyAlignment="1">
      <alignment vertical="center" wrapText="1"/>
    </xf>
    <xf numFmtId="0" fontId="14" fillId="0" borderId="64" xfId="57" applyFont="1" applyBorder="1" applyAlignment="1">
      <alignment horizontal="center" wrapText="1"/>
      <protection/>
    </xf>
    <xf numFmtId="4" fontId="14" fillId="0" borderId="44" xfId="57" applyNumberFormat="1" applyFont="1" applyBorder="1" applyAlignment="1">
      <alignment horizontal="right"/>
      <protection/>
    </xf>
    <xf numFmtId="170" fontId="14" fillId="0" borderId="67" xfId="57" applyNumberFormat="1" applyFont="1" applyBorder="1" applyAlignment="1">
      <alignment horizontal="center"/>
      <protection/>
    </xf>
    <xf numFmtId="0" fontId="14" fillId="0" borderId="64" xfId="57" applyFont="1" applyBorder="1" applyAlignment="1">
      <alignment horizontal="center"/>
      <protection/>
    </xf>
    <xf numFmtId="0" fontId="29" fillId="0" borderId="64" xfId="0" applyFont="1" applyBorder="1" applyAlignment="1">
      <alignment horizontal="center" wrapText="1"/>
    </xf>
    <xf numFmtId="0" fontId="20" fillId="0" borderId="11" xfId="57" applyFont="1" applyBorder="1">
      <alignment/>
      <protection/>
    </xf>
    <xf numFmtId="4" fontId="20" fillId="0" borderId="12" xfId="57" applyNumberFormat="1" applyFont="1" applyBorder="1">
      <alignment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3"/>
  <sheetViews>
    <sheetView zoomScalePageLayoutView="0" workbookViewId="0" topLeftCell="A1">
      <selection activeCell="J11" sqref="J11"/>
    </sheetView>
  </sheetViews>
  <sheetFormatPr defaultColWidth="9.140625" defaultRowHeight="12.75"/>
  <cols>
    <col min="1" max="1" width="22.00390625" style="0" customWidth="1"/>
    <col min="2" max="2" width="11.28125" style="0" customWidth="1"/>
    <col min="3" max="3" width="8.28125" style="0" customWidth="1"/>
    <col min="4" max="4" width="15.28125" style="0" customWidth="1"/>
    <col min="5" max="5" width="23.28125" style="0" customWidth="1"/>
  </cols>
  <sheetData>
    <row r="1" spans="1:4" ht="12.75">
      <c r="A1" s="1" t="s">
        <v>28</v>
      </c>
      <c r="B1" s="1"/>
      <c r="C1" s="1"/>
      <c r="D1" s="1"/>
    </row>
    <row r="3" spans="1:5" ht="12.75">
      <c r="A3" s="1" t="s">
        <v>0</v>
      </c>
      <c r="B3" s="1"/>
      <c r="C3" s="1"/>
      <c r="D3" s="1"/>
      <c r="E3" s="1"/>
    </row>
    <row r="4" spans="1:6" ht="12.75">
      <c r="A4" s="1" t="s">
        <v>1</v>
      </c>
      <c r="B4" s="1"/>
      <c r="C4" s="1"/>
      <c r="D4" s="1"/>
      <c r="F4" s="2"/>
    </row>
    <row r="5" spans="1:6" ht="12.75">
      <c r="A5" s="1"/>
      <c r="B5" s="3"/>
      <c r="C5" s="1"/>
      <c r="D5" s="4"/>
      <c r="F5" s="2"/>
    </row>
    <row r="6" spans="1:6" ht="12.75">
      <c r="A6" s="1"/>
      <c r="B6" s="3"/>
      <c r="C6" s="1"/>
      <c r="D6" s="17" t="s">
        <v>25</v>
      </c>
      <c r="E6" s="41" t="s">
        <v>150</v>
      </c>
      <c r="F6" s="2"/>
    </row>
    <row r="7" spans="2:4" ht="13.5" thickBot="1">
      <c r="B7" s="1"/>
      <c r="C7" s="1"/>
      <c r="D7" s="1"/>
    </row>
    <row r="8" spans="1:8" ht="25.5" customHeight="1" thickBot="1">
      <c r="A8" s="106" t="s">
        <v>100</v>
      </c>
      <c r="B8" s="107" t="s">
        <v>2</v>
      </c>
      <c r="C8" s="107" t="s">
        <v>3</v>
      </c>
      <c r="D8" s="107" t="s">
        <v>101</v>
      </c>
      <c r="E8" s="108" t="s">
        <v>4</v>
      </c>
      <c r="F8" s="40"/>
      <c r="G8" s="40"/>
      <c r="H8" s="40"/>
    </row>
    <row r="9" spans="1:8" ht="12.75" customHeight="1">
      <c r="A9" s="102" t="s">
        <v>102</v>
      </c>
      <c r="B9" s="103"/>
      <c r="C9" s="103"/>
      <c r="D9" s="104">
        <v>71937305</v>
      </c>
      <c r="E9" s="105"/>
      <c r="F9" s="40"/>
      <c r="G9" s="40"/>
      <c r="H9" s="40"/>
    </row>
    <row r="10" spans="1:8" ht="12.75">
      <c r="A10" s="72" t="s">
        <v>103</v>
      </c>
      <c r="B10" s="47" t="s">
        <v>104</v>
      </c>
      <c r="C10" s="48"/>
      <c r="D10" s="49"/>
      <c r="E10" s="73"/>
      <c r="F10" s="40"/>
      <c r="G10" s="40"/>
      <c r="H10" s="40"/>
    </row>
    <row r="11" spans="1:8" ht="12.75">
      <c r="A11" s="72"/>
      <c r="B11" s="47"/>
      <c r="C11" s="48"/>
      <c r="D11" s="49"/>
      <c r="E11" s="73"/>
      <c r="F11" s="40"/>
      <c r="G11" s="40"/>
      <c r="H11" s="40"/>
    </row>
    <row r="12" spans="1:8" ht="13.5" thickBot="1">
      <c r="A12" s="74" t="s">
        <v>105</v>
      </c>
      <c r="B12" s="51"/>
      <c r="C12" s="52"/>
      <c r="D12" s="53">
        <f>SUM(D9:D11)</f>
        <v>71937305</v>
      </c>
      <c r="E12" s="75"/>
      <c r="F12" s="40"/>
      <c r="G12" s="40"/>
      <c r="H12" s="40"/>
    </row>
    <row r="13" spans="1:8" ht="12.75">
      <c r="A13" s="76" t="s">
        <v>106</v>
      </c>
      <c r="B13" s="40"/>
      <c r="C13" s="54"/>
      <c r="D13" s="49">
        <v>7163927</v>
      </c>
      <c r="E13" s="77"/>
      <c r="F13" s="40"/>
      <c r="G13" s="40"/>
      <c r="H13" s="40"/>
    </row>
    <row r="14" spans="1:8" ht="12.75">
      <c r="A14" s="78" t="s">
        <v>107</v>
      </c>
      <c r="B14" s="47" t="s">
        <v>104</v>
      </c>
      <c r="C14" s="48">
        <v>25</v>
      </c>
      <c r="D14" s="79">
        <v>584845</v>
      </c>
      <c r="E14" s="73"/>
      <c r="F14" s="40"/>
      <c r="G14" s="40"/>
      <c r="H14" s="40"/>
    </row>
    <row r="15" spans="1:8" ht="12.75">
      <c r="A15" s="78"/>
      <c r="B15" s="48"/>
      <c r="C15" s="48">
        <v>26</v>
      </c>
      <c r="D15" s="55">
        <v>3238</v>
      </c>
      <c r="E15" s="73"/>
      <c r="F15" s="40"/>
      <c r="G15" s="40"/>
      <c r="H15" s="40"/>
    </row>
    <row r="16" spans="1:8" ht="12.75">
      <c r="A16" s="80"/>
      <c r="B16" s="56"/>
      <c r="C16" s="56"/>
      <c r="D16" s="57"/>
      <c r="E16" s="81"/>
      <c r="F16" s="40"/>
      <c r="G16" s="40"/>
      <c r="H16" s="40"/>
    </row>
    <row r="17" spans="1:8" ht="13.5" thickBot="1">
      <c r="A17" s="74" t="s">
        <v>108</v>
      </c>
      <c r="B17" s="52"/>
      <c r="C17" s="52"/>
      <c r="D17" s="53">
        <f>SUM(D13:D16)</f>
        <v>7752010</v>
      </c>
      <c r="E17" s="75"/>
      <c r="F17" s="40"/>
      <c r="G17" s="40"/>
      <c r="H17" s="40"/>
    </row>
    <row r="18" spans="1:8" ht="12.75">
      <c r="A18" s="76" t="s">
        <v>109</v>
      </c>
      <c r="B18" s="40"/>
      <c r="C18" s="54"/>
      <c r="D18" s="58">
        <v>264697</v>
      </c>
      <c r="E18" s="77"/>
      <c r="F18" s="40"/>
      <c r="G18" s="40"/>
      <c r="H18" s="40"/>
    </row>
    <row r="19" spans="1:8" ht="12.75">
      <c r="A19" s="78" t="s">
        <v>110</v>
      </c>
      <c r="B19" s="47" t="s">
        <v>104</v>
      </c>
      <c r="C19" s="48"/>
      <c r="D19" s="49"/>
      <c r="E19" s="73"/>
      <c r="F19" s="40"/>
      <c r="G19" s="40"/>
      <c r="H19" s="40"/>
    </row>
    <row r="20" spans="1:8" ht="12.75">
      <c r="A20" s="80"/>
      <c r="B20" s="56"/>
      <c r="C20" s="56"/>
      <c r="D20" s="59"/>
      <c r="E20" s="81"/>
      <c r="F20" s="40"/>
      <c r="G20" s="40"/>
      <c r="H20" s="40"/>
    </row>
    <row r="21" spans="1:8" ht="13.5" thickBot="1">
      <c r="A21" s="74" t="s">
        <v>111</v>
      </c>
      <c r="B21" s="52"/>
      <c r="C21" s="52"/>
      <c r="D21" s="53">
        <f>SUM(D18:D20)</f>
        <v>264697</v>
      </c>
      <c r="E21" s="75"/>
      <c r="F21" s="40"/>
      <c r="G21" s="40"/>
      <c r="H21" s="40"/>
    </row>
    <row r="22" spans="1:8" ht="12.75">
      <c r="A22" s="82" t="s">
        <v>112</v>
      </c>
      <c r="B22" s="61"/>
      <c r="C22" s="61"/>
      <c r="D22" s="62">
        <v>821472</v>
      </c>
      <c r="E22" s="83"/>
      <c r="F22" s="63"/>
      <c r="G22" s="40"/>
      <c r="H22" s="40"/>
    </row>
    <row r="23" spans="1:8" ht="12.75">
      <c r="A23" s="78" t="s">
        <v>113</v>
      </c>
      <c r="B23" s="47" t="s">
        <v>104</v>
      </c>
      <c r="C23" s="64"/>
      <c r="D23" s="79"/>
      <c r="E23" s="73"/>
      <c r="F23" s="63"/>
      <c r="G23" s="40"/>
      <c r="H23" s="40"/>
    </row>
    <row r="24" spans="1:8" ht="12" customHeight="1">
      <c r="A24" s="80"/>
      <c r="B24" s="60"/>
      <c r="C24" s="60"/>
      <c r="D24" s="57"/>
      <c r="E24" s="81"/>
      <c r="F24" s="63"/>
      <c r="G24" s="40"/>
      <c r="H24" s="40"/>
    </row>
    <row r="25" spans="1:8" ht="13.5" thickBot="1">
      <c r="A25" s="74" t="s">
        <v>114</v>
      </c>
      <c r="B25" s="50"/>
      <c r="C25" s="50"/>
      <c r="D25" s="53">
        <f>SUM(D22:D24)</f>
        <v>821472</v>
      </c>
      <c r="E25" s="75"/>
      <c r="F25" s="63"/>
      <c r="G25" s="40"/>
      <c r="H25" s="40"/>
    </row>
    <row r="26" spans="1:8" ht="12.75">
      <c r="A26" s="82" t="s">
        <v>115</v>
      </c>
      <c r="B26" s="60"/>
      <c r="C26" s="60"/>
      <c r="D26" s="59">
        <v>120063</v>
      </c>
      <c r="E26" s="81"/>
      <c r="F26" s="63"/>
      <c r="G26" s="40"/>
      <c r="H26" s="40"/>
    </row>
    <row r="27" spans="1:8" ht="12.75">
      <c r="A27" s="80" t="s">
        <v>116</v>
      </c>
      <c r="B27" s="47" t="s">
        <v>104</v>
      </c>
      <c r="C27" s="48"/>
      <c r="D27" s="49"/>
      <c r="E27" s="73"/>
      <c r="F27" s="63"/>
      <c r="G27" s="40"/>
      <c r="H27" s="40"/>
    </row>
    <row r="28" spans="1:8" ht="12.75">
      <c r="A28" s="80"/>
      <c r="B28" s="60"/>
      <c r="C28" s="60"/>
      <c r="D28" s="59"/>
      <c r="E28" s="81"/>
      <c r="F28" s="63"/>
      <c r="G28" s="40"/>
      <c r="H28" s="40"/>
    </row>
    <row r="29" spans="1:8" ht="13.5" thickBot="1">
      <c r="A29" s="74" t="s">
        <v>117</v>
      </c>
      <c r="B29" s="50"/>
      <c r="C29" s="50"/>
      <c r="D29" s="53">
        <f>SUM(D26:D28)</f>
        <v>120063</v>
      </c>
      <c r="E29" s="75"/>
      <c r="F29" s="63"/>
      <c r="G29" s="40"/>
      <c r="H29" s="40"/>
    </row>
    <row r="30" spans="1:8" ht="12.75">
      <c r="A30" s="84" t="s">
        <v>118</v>
      </c>
      <c r="B30" s="61"/>
      <c r="C30" s="61"/>
      <c r="D30" s="49">
        <v>215760</v>
      </c>
      <c r="E30" s="85"/>
      <c r="F30" s="63"/>
      <c r="G30" s="40"/>
      <c r="H30" s="40"/>
    </row>
    <row r="31" spans="1:8" ht="12.75">
      <c r="A31" s="78" t="s">
        <v>119</v>
      </c>
      <c r="B31" s="47" t="s">
        <v>104</v>
      </c>
      <c r="C31" s="60"/>
      <c r="D31" s="40"/>
      <c r="E31" s="73"/>
      <c r="F31" s="63"/>
      <c r="G31" s="40"/>
      <c r="H31" s="40"/>
    </row>
    <row r="32" spans="1:8" ht="12.75">
      <c r="A32" s="86"/>
      <c r="B32" s="48"/>
      <c r="C32" s="65"/>
      <c r="D32" s="49"/>
      <c r="E32" s="73"/>
      <c r="F32" s="63"/>
      <c r="G32" s="40"/>
      <c r="H32" s="40"/>
    </row>
    <row r="33" spans="1:8" ht="13.5" thickBot="1">
      <c r="A33" s="87" t="s">
        <v>120</v>
      </c>
      <c r="B33" s="50"/>
      <c r="C33" s="50"/>
      <c r="D33" s="53">
        <f>SUM(D30:D32)</f>
        <v>215760</v>
      </c>
      <c r="E33" s="88"/>
      <c r="F33" s="63"/>
      <c r="G33" s="40"/>
      <c r="H33" s="40"/>
    </row>
    <row r="34" spans="1:8" ht="12.75">
      <c r="A34" s="82" t="s">
        <v>121</v>
      </c>
      <c r="B34" s="61"/>
      <c r="C34" s="61"/>
      <c r="D34" s="62">
        <v>2259859</v>
      </c>
      <c r="E34" s="83"/>
      <c r="F34" s="63"/>
      <c r="G34" s="40"/>
      <c r="H34" s="40"/>
    </row>
    <row r="35" spans="1:8" ht="12.75">
      <c r="A35" s="89" t="s">
        <v>122</v>
      </c>
      <c r="B35" s="47" t="s">
        <v>104</v>
      </c>
      <c r="C35" s="64"/>
      <c r="D35" s="79"/>
      <c r="E35" s="73"/>
      <c r="F35" s="63"/>
      <c r="G35" s="40"/>
      <c r="H35" s="40"/>
    </row>
    <row r="36" spans="1:8" ht="12" customHeight="1">
      <c r="A36" s="80"/>
      <c r="B36" s="60"/>
      <c r="C36" s="60"/>
      <c r="D36" s="57"/>
      <c r="E36" s="81"/>
      <c r="F36" s="63"/>
      <c r="G36" s="40"/>
      <c r="H36" s="40"/>
    </row>
    <row r="37" spans="1:8" ht="13.5" thickBot="1">
      <c r="A37" s="74" t="s">
        <v>123</v>
      </c>
      <c r="B37" s="50"/>
      <c r="C37" s="50"/>
      <c r="D37" s="53">
        <f>SUM(D34:D36)</f>
        <v>2259859</v>
      </c>
      <c r="E37" s="75"/>
      <c r="F37" s="63"/>
      <c r="G37" s="40"/>
      <c r="H37" s="40"/>
    </row>
    <row r="38" spans="1:8" ht="12.75">
      <c r="A38" s="84" t="s">
        <v>124</v>
      </c>
      <c r="B38" s="61"/>
      <c r="C38" s="61"/>
      <c r="D38" s="49">
        <v>1171008</v>
      </c>
      <c r="E38" s="85"/>
      <c r="F38" s="63"/>
      <c r="G38" s="40"/>
      <c r="H38" s="40"/>
    </row>
    <row r="39" spans="1:8" ht="12.75">
      <c r="A39" s="90" t="s">
        <v>125</v>
      </c>
      <c r="B39" s="47" t="s">
        <v>104</v>
      </c>
      <c r="C39" s="47"/>
      <c r="D39" s="79"/>
      <c r="E39" s="73"/>
      <c r="F39" s="63"/>
      <c r="G39" s="40"/>
      <c r="H39" s="40"/>
    </row>
    <row r="40" spans="1:8" ht="12.75">
      <c r="A40" s="78"/>
      <c r="B40" s="60"/>
      <c r="C40" s="60"/>
      <c r="D40" s="57"/>
      <c r="E40" s="73"/>
      <c r="F40" s="63"/>
      <c r="G40" s="40"/>
      <c r="H40" s="40"/>
    </row>
    <row r="41" spans="1:8" ht="13.5" thickBot="1">
      <c r="A41" s="74" t="s">
        <v>126</v>
      </c>
      <c r="B41" s="50"/>
      <c r="C41" s="50"/>
      <c r="D41" s="53">
        <f>SUM(D38:D40)</f>
        <v>1171008</v>
      </c>
      <c r="E41" s="91"/>
      <c r="F41" s="63"/>
      <c r="G41" s="40"/>
      <c r="H41" s="40"/>
    </row>
    <row r="42" spans="1:8" ht="12.75">
      <c r="A42" s="84" t="s">
        <v>131</v>
      </c>
      <c r="B42" s="61"/>
      <c r="C42" s="61"/>
      <c r="D42" s="66">
        <v>2117000</v>
      </c>
      <c r="E42" s="85" t="s">
        <v>132</v>
      </c>
      <c r="F42" s="63"/>
      <c r="G42" s="40"/>
      <c r="H42" s="40"/>
    </row>
    <row r="43" spans="1:8" ht="12.75">
      <c r="A43" s="90" t="s">
        <v>133</v>
      </c>
      <c r="B43" s="47" t="s">
        <v>134</v>
      </c>
      <c r="C43" s="47"/>
      <c r="D43" s="59"/>
      <c r="E43" s="73"/>
      <c r="F43" s="63"/>
      <c r="G43" s="40"/>
      <c r="H43" s="40"/>
    </row>
    <row r="44" spans="1:8" ht="12.75">
      <c r="A44" s="90"/>
      <c r="B44" s="47"/>
      <c r="C44" s="47"/>
      <c r="D44" s="59"/>
      <c r="E44" s="73"/>
      <c r="F44" s="63"/>
      <c r="G44" s="40"/>
      <c r="H44" s="40"/>
    </row>
    <row r="45" spans="1:8" ht="13.5" thickBot="1">
      <c r="A45" s="74" t="s">
        <v>135</v>
      </c>
      <c r="B45" s="50"/>
      <c r="C45" s="50"/>
      <c r="D45" s="53">
        <f>SUM(D42:D44)</f>
        <v>2117000</v>
      </c>
      <c r="E45" s="92"/>
      <c r="F45" s="63"/>
      <c r="G45" s="40"/>
      <c r="H45" s="40"/>
    </row>
    <row r="46" spans="1:8" ht="12.75">
      <c r="A46" s="84" t="s">
        <v>127</v>
      </c>
      <c r="B46" s="61"/>
      <c r="C46" s="61"/>
      <c r="D46" s="67">
        <v>5043</v>
      </c>
      <c r="E46" s="93"/>
      <c r="F46" s="63"/>
      <c r="G46" s="40"/>
      <c r="H46" s="40"/>
    </row>
    <row r="47" spans="1:8" ht="12.75">
      <c r="A47" s="94" t="s">
        <v>136</v>
      </c>
      <c r="B47" s="47"/>
      <c r="C47" s="47"/>
      <c r="D47" s="68"/>
      <c r="E47" s="95"/>
      <c r="F47" s="63"/>
      <c r="G47" s="40"/>
      <c r="H47" s="40"/>
    </row>
    <row r="48" spans="1:8" ht="12.75">
      <c r="A48" s="80"/>
      <c r="B48" s="60"/>
      <c r="C48" s="60"/>
      <c r="D48" s="68"/>
      <c r="E48" s="95"/>
      <c r="F48" s="63"/>
      <c r="G48" s="40"/>
      <c r="H48" s="40"/>
    </row>
    <row r="49" spans="1:8" ht="13.5" thickBot="1">
      <c r="A49" s="74" t="s">
        <v>137</v>
      </c>
      <c r="B49" s="50"/>
      <c r="C49" s="50"/>
      <c r="D49" s="69">
        <f>SUM(D46:D48)</f>
        <v>5043</v>
      </c>
      <c r="E49" s="96"/>
      <c r="F49" s="63"/>
      <c r="G49" s="40"/>
      <c r="H49" s="40"/>
    </row>
    <row r="50" spans="1:8" ht="12.75">
      <c r="A50" s="84" t="s">
        <v>128</v>
      </c>
      <c r="B50" s="61"/>
      <c r="C50" s="61"/>
      <c r="D50" s="67">
        <v>160</v>
      </c>
      <c r="E50" s="93"/>
      <c r="F50" s="63"/>
      <c r="G50" s="40"/>
      <c r="H50" s="40"/>
    </row>
    <row r="51" spans="1:8" ht="12.75">
      <c r="A51" s="94" t="s">
        <v>138</v>
      </c>
      <c r="B51" s="47"/>
      <c r="C51" s="47"/>
      <c r="D51" s="68"/>
      <c r="E51" s="95"/>
      <c r="F51" s="63"/>
      <c r="G51" s="40"/>
      <c r="H51" s="40"/>
    </row>
    <row r="52" spans="1:8" ht="12.75">
      <c r="A52" s="80"/>
      <c r="B52" s="60"/>
      <c r="C52" s="60"/>
      <c r="D52" s="68"/>
      <c r="E52" s="95"/>
      <c r="F52" s="63"/>
      <c r="G52" s="40"/>
      <c r="H52" s="40"/>
    </row>
    <row r="53" spans="1:8" ht="13.5" thickBot="1">
      <c r="A53" s="74" t="s">
        <v>139</v>
      </c>
      <c r="B53" s="50"/>
      <c r="C53" s="50"/>
      <c r="D53" s="69">
        <f>SUM(D50:D52)</f>
        <v>160</v>
      </c>
      <c r="E53" s="96"/>
      <c r="F53" s="63"/>
      <c r="G53" s="40"/>
      <c r="H53" s="40"/>
    </row>
    <row r="54" spans="1:8" ht="12.75">
      <c r="A54" s="84" t="s">
        <v>129</v>
      </c>
      <c r="B54" s="61"/>
      <c r="C54" s="61"/>
      <c r="D54" s="67">
        <v>1660</v>
      </c>
      <c r="E54" s="93"/>
      <c r="F54" s="63"/>
      <c r="G54" s="40"/>
      <c r="H54" s="40"/>
    </row>
    <row r="55" spans="1:8" ht="12.75">
      <c r="A55" s="94" t="s">
        <v>140</v>
      </c>
      <c r="B55" s="47"/>
      <c r="C55" s="47"/>
      <c r="D55" s="68"/>
      <c r="E55" s="95"/>
      <c r="F55" s="63"/>
      <c r="G55" s="40"/>
      <c r="H55" s="40"/>
    </row>
    <row r="56" spans="1:8" ht="12.75">
      <c r="A56" s="80"/>
      <c r="B56" s="60"/>
      <c r="C56" s="60"/>
      <c r="D56" s="68"/>
      <c r="E56" s="95"/>
      <c r="F56" s="63"/>
      <c r="G56" s="40"/>
      <c r="H56" s="40"/>
    </row>
    <row r="57" spans="1:8" ht="13.5" thickBot="1">
      <c r="A57" s="74" t="s">
        <v>139</v>
      </c>
      <c r="B57" s="50"/>
      <c r="C57" s="50"/>
      <c r="D57" s="69">
        <f>SUM(D54:D56)</f>
        <v>1660</v>
      </c>
      <c r="E57" s="96"/>
      <c r="F57" s="63"/>
      <c r="G57" s="40"/>
      <c r="H57" s="40"/>
    </row>
    <row r="58" spans="1:8" ht="12.75">
      <c r="A58" s="84" t="s">
        <v>130</v>
      </c>
      <c r="B58" s="61"/>
      <c r="C58" s="61"/>
      <c r="D58" s="67">
        <v>48</v>
      </c>
      <c r="E58" s="93"/>
      <c r="F58" s="63"/>
      <c r="G58" s="40"/>
      <c r="H58" s="40"/>
    </row>
    <row r="59" spans="1:8" ht="12.75">
      <c r="A59" s="94" t="s">
        <v>141</v>
      </c>
      <c r="B59" s="47"/>
      <c r="C59" s="47"/>
      <c r="D59" s="68"/>
      <c r="E59" s="95"/>
      <c r="F59" s="63"/>
      <c r="G59" s="40"/>
      <c r="H59" s="40"/>
    </row>
    <row r="60" spans="1:8" ht="12.75">
      <c r="A60" s="80"/>
      <c r="B60" s="60"/>
      <c r="C60" s="60"/>
      <c r="D60" s="68"/>
      <c r="E60" s="95"/>
      <c r="F60" s="63"/>
      <c r="G60" s="40"/>
      <c r="H60" s="40"/>
    </row>
    <row r="61" spans="1:8" ht="13.5" thickBot="1">
      <c r="A61" s="74"/>
      <c r="B61" s="50"/>
      <c r="C61" s="50"/>
      <c r="D61" s="69">
        <f>SUM(D58:D60)</f>
        <v>48</v>
      </c>
      <c r="E61" s="96"/>
      <c r="F61" s="63"/>
      <c r="G61" s="40"/>
      <c r="H61" s="40"/>
    </row>
    <row r="62" spans="1:8" ht="12.75">
      <c r="A62" s="84" t="s">
        <v>142</v>
      </c>
      <c r="B62" s="61"/>
      <c r="C62" s="61"/>
      <c r="D62" s="67">
        <v>271</v>
      </c>
      <c r="E62" s="93"/>
      <c r="F62" s="63"/>
      <c r="G62" s="40"/>
      <c r="H62" s="40"/>
    </row>
    <row r="63" spans="1:8" ht="12.75">
      <c r="A63" s="94" t="s">
        <v>143</v>
      </c>
      <c r="B63" s="47"/>
      <c r="C63" s="47"/>
      <c r="D63" s="68"/>
      <c r="E63" s="95"/>
      <c r="F63" s="63"/>
      <c r="G63" s="40"/>
      <c r="H63" s="40"/>
    </row>
    <row r="64" spans="1:8" ht="12.75">
      <c r="A64" s="80"/>
      <c r="B64" s="60"/>
      <c r="C64" s="60"/>
      <c r="D64" s="68"/>
      <c r="E64" s="95"/>
      <c r="F64" s="63"/>
      <c r="G64" s="40"/>
      <c r="H64" s="40"/>
    </row>
    <row r="65" spans="1:8" ht="13.5" thickBot="1">
      <c r="A65" s="74" t="s">
        <v>139</v>
      </c>
      <c r="B65" s="50"/>
      <c r="C65" s="50"/>
      <c r="D65" s="69">
        <f>SUM(D62:D64)</f>
        <v>271</v>
      </c>
      <c r="E65" s="96"/>
      <c r="F65" s="63"/>
      <c r="G65" s="40"/>
      <c r="H65" s="40"/>
    </row>
    <row r="66" spans="1:8" ht="12.75">
      <c r="A66" s="84" t="s">
        <v>144</v>
      </c>
      <c r="B66" s="61"/>
      <c r="C66" s="61"/>
      <c r="D66" s="70">
        <v>1865657</v>
      </c>
      <c r="E66" s="97"/>
      <c r="F66" s="63"/>
      <c r="G66" s="40"/>
      <c r="H66" s="40"/>
    </row>
    <row r="67" spans="1:5" ht="12.75">
      <c r="A67" s="94" t="s">
        <v>145</v>
      </c>
      <c r="B67" s="47" t="s">
        <v>104</v>
      </c>
      <c r="C67" s="47">
        <v>25</v>
      </c>
      <c r="D67" s="40">
        <v>13232</v>
      </c>
      <c r="E67" s="98"/>
    </row>
    <row r="68" spans="1:5" ht="12.75">
      <c r="A68" s="80"/>
      <c r="B68" s="60"/>
      <c r="C68" s="60"/>
      <c r="D68" s="59"/>
      <c r="E68" s="73"/>
    </row>
    <row r="69" spans="1:5" ht="13.5" thickBot="1">
      <c r="A69" s="74" t="s">
        <v>146</v>
      </c>
      <c r="B69" s="50"/>
      <c r="C69" s="50"/>
      <c r="D69" s="53">
        <f>SUM(D66:D68)</f>
        <v>1878889</v>
      </c>
      <c r="E69" s="88"/>
    </row>
    <row r="70" spans="1:5" ht="12.75">
      <c r="A70" s="84" t="s">
        <v>147</v>
      </c>
      <c r="B70" s="61"/>
      <c r="C70" s="61"/>
      <c r="D70" s="71">
        <v>613567</v>
      </c>
      <c r="E70" s="85"/>
    </row>
    <row r="71" spans="1:5" ht="12.75">
      <c r="A71" s="94" t="s">
        <v>148</v>
      </c>
      <c r="B71" s="47" t="s">
        <v>104</v>
      </c>
      <c r="C71" s="47"/>
      <c r="D71" s="79"/>
      <c r="E71" s="73"/>
    </row>
    <row r="72" spans="1:5" ht="12.75">
      <c r="A72" s="80"/>
      <c r="B72" s="60"/>
      <c r="C72" s="60"/>
      <c r="D72" s="57"/>
      <c r="E72" s="73"/>
    </row>
    <row r="73" spans="1:5" ht="13.5" thickBot="1">
      <c r="A73" s="99" t="s">
        <v>149</v>
      </c>
      <c r="B73" s="100"/>
      <c r="C73" s="100"/>
      <c r="D73" s="101">
        <f>SUM(D70:D72)</f>
        <v>613567</v>
      </c>
      <c r="E73" s="92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F8" sqref="F8:F33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28</v>
      </c>
      <c r="B1" s="1"/>
    </row>
    <row r="3" ht="12.75">
      <c r="B3" s="1" t="s">
        <v>6</v>
      </c>
    </row>
    <row r="4" ht="12.75">
      <c r="B4" s="1"/>
    </row>
    <row r="5" spans="2:5" ht="12.75">
      <c r="B5" s="1"/>
      <c r="D5" s="18" t="s">
        <v>25</v>
      </c>
      <c r="E5" s="41" t="str">
        <f>personal!E6</f>
        <v>23-27 mai 2022</v>
      </c>
    </row>
    <row r="6" ht="13.5" thickBot="1"/>
    <row r="7" spans="1:6" ht="68.25" customHeight="1" thickBot="1">
      <c r="A7" s="21" t="s">
        <v>7</v>
      </c>
      <c r="B7" s="22" t="s">
        <v>8</v>
      </c>
      <c r="C7" s="23" t="s">
        <v>9</v>
      </c>
      <c r="D7" s="22" t="s">
        <v>10</v>
      </c>
      <c r="E7" s="22" t="s">
        <v>4</v>
      </c>
      <c r="F7" s="24" t="s">
        <v>22</v>
      </c>
    </row>
    <row r="8" spans="1:6" ht="12.75">
      <c r="A8" s="116">
        <v>1</v>
      </c>
      <c r="B8" s="117" t="s">
        <v>53</v>
      </c>
      <c r="C8" s="118">
        <v>6705</v>
      </c>
      <c r="D8" s="44" t="s">
        <v>54</v>
      </c>
      <c r="E8" s="44" t="s">
        <v>55</v>
      </c>
      <c r="F8" s="45">
        <v>1914.65</v>
      </c>
    </row>
    <row r="9" spans="1:6" ht="12.75">
      <c r="A9" s="119">
        <v>2</v>
      </c>
      <c r="B9" s="120" t="s">
        <v>53</v>
      </c>
      <c r="C9" s="121">
        <v>6708</v>
      </c>
      <c r="D9" s="44" t="s">
        <v>56</v>
      </c>
      <c r="E9" s="44" t="s">
        <v>57</v>
      </c>
      <c r="F9" s="46">
        <v>11405.12</v>
      </c>
    </row>
    <row r="10" spans="1:6" ht="12.75">
      <c r="A10" s="122">
        <v>3</v>
      </c>
      <c r="B10" s="123" t="s">
        <v>53</v>
      </c>
      <c r="C10" s="121">
        <v>6709</v>
      </c>
      <c r="D10" s="44" t="s">
        <v>56</v>
      </c>
      <c r="E10" s="44" t="s">
        <v>57</v>
      </c>
      <c r="F10" s="46">
        <v>1311.84</v>
      </c>
    </row>
    <row r="11" spans="1:6" ht="12.75">
      <c r="A11" s="124">
        <v>4</v>
      </c>
      <c r="B11" s="125" t="s">
        <v>53</v>
      </c>
      <c r="C11" s="126">
        <v>6728</v>
      </c>
      <c r="D11" s="44" t="s">
        <v>58</v>
      </c>
      <c r="E11" s="44" t="s">
        <v>59</v>
      </c>
      <c r="F11" s="46">
        <v>5680.34</v>
      </c>
    </row>
    <row r="12" spans="1:6" ht="12.75">
      <c r="A12" s="124">
        <f aca="true" t="shared" si="0" ref="A12:A33">A11+1</f>
        <v>5</v>
      </c>
      <c r="B12" s="125" t="s">
        <v>53</v>
      </c>
      <c r="C12" s="126">
        <v>6706</v>
      </c>
      <c r="D12" s="44" t="s">
        <v>56</v>
      </c>
      <c r="E12" s="44" t="s">
        <v>60</v>
      </c>
      <c r="F12" s="46">
        <v>52.46</v>
      </c>
    </row>
    <row r="13" spans="1:6" ht="12.75">
      <c r="A13" s="124">
        <f t="shared" si="0"/>
        <v>6</v>
      </c>
      <c r="B13" s="125" t="s">
        <v>53</v>
      </c>
      <c r="C13" s="126">
        <v>6707</v>
      </c>
      <c r="D13" s="44" t="s">
        <v>56</v>
      </c>
      <c r="E13" s="44" t="s">
        <v>60</v>
      </c>
      <c r="F13" s="46">
        <v>310.21</v>
      </c>
    </row>
    <row r="14" spans="1:6" ht="12.75">
      <c r="A14" s="124">
        <f t="shared" si="0"/>
        <v>7</v>
      </c>
      <c r="B14" s="125" t="s">
        <v>61</v>
      </c>
      <c r="C14" s="126">
        <v>6729</v>
      </c>
      <c r="D14" s="44" t="s">
        <v>54</v>
      </c>
      <c r="E14" s="44" t="s">
        <v>55</v>
      </c>
      <c r="F14" s="46">
        <v>120088.77</v>
      </c>
    </row>
    <row r="15" spans="1:6" ht="12.75">
      <c r="A15" s="124">
        <f t="shared" si="0"/>
        <v>8</v>
      </c>
      <c r="B15" s="125" t="s">
        <v>61</v>
      </c>
      <c r="C15" s="126">
        <v>6730</v>
      </c>
      <c r="D15" s="44" t="s">
        <v>56</v>
      </c>
      <c r="E15" s="44" t="s">
        <v>57</v>
      </c>
      <c r="F15" s="46">
        <v>951.54</v>
      </c>
    </row>
    <row r="16" spans="1:6" ht="12.75">
      <c r="A16" s="124">
        <f t="shared" si="0"/>
        <v>9</v>
      </c>
      <c r="B16" s="125" t="s">
        <v>61</v>
      </c>
      <c r="C16" s="126">
        <v>6733</v>
      </c>
      <c r="D16" s="44" t="s">
        <v>56</v>
      </c>
      <c r="E16" s="44" t="s">
        <v>57</v>
      </c>
      <c r="F16" s="46">
        <v>709.86</v>
      </c>
    </row>
    <row r="17" spans="1:6" ht="12.75">
      <c r="A17" s="124">
        <f t="shared" si="0"/>
        <v>10</v>
      </c>
      <c r="B17" s="125" t="s">
        <v>61</v>
      </c>
      <c r="C17" s="126">
        <v>6760</v>
      </c>
      <c r="D17" s="44" t="s">
        <v>62</v>
      </c>
      <c r="E17" s="44" t="s">
        <v>59</v>
      </c>
      <c r="F17" s="46">
        <v>18932.45</v>
      </c>
    </row>
    <row r="18" spans="1:6" ht="12.75">
      <c r="A18" s="124">
        <f t="shared" si="0"/>
        <v>11</v>
      </c>
      <c r="B18" s="125" t="s">
        <v>61</v>
      </c>
      <c r="C18" s="126">
        <v>6752</v>
      </c>
      <c r="D18" s="44" t="s">
        <v>63</v>
      </c>
      <c r="E18" s="44" t="s">
        <v>64</v>
      </c>
      <c r="F18" s="46">
        <v>345.1</v>
      </c>
    </row>
    <row r="19" spans="1:6" ht="12.75">
      <c r="A19" s="124">
        <f t="shared" si="0"/>
        <v>12</v>
      </c>
      <c r="B19" s="125" t="s">
        <v>61</v>
      </c>
      <c r="C19" s="126">
        <v>6731</v>
      </c>
      <c r="D19" s="44" t="s">
        <v>56</v>
      </c>
      <c r="E19" s="44" t="s">
        <v>60</v>
      </c>
      <c r="F19" s="46">
        <v>18.17</v>
      </c>
    </row>
    <row r="20" spans="1:6" ht="12.75">
      <c r="A20" s="124">
        <f t="shared" si="0"/>
        <v>13</v>
      </c>
      <c r="B20" s="125" t="s">
        <v>61</v>
      </c>
      <c r="C20" s="126">
        <v>6732</v>
      </c>
      <c r="D20" s="44" t="s">
        <v>56</v>
      </c>
      <c r="E20" s="44" t="s">
        <v>60</v>
      </c>
      <c r="F20" s="46">
        <v>23.75</v>
      </c>
    </row>
    <row r="21" spans="1:6" ht="12.75">
      <c r="A21" s="124">
        <f t="shared" si="0"/>
        <v>14</v>
      </c>
      <c r="B21" s="125" t="s">
        <v>61</v>
      </c>
      <c r="C21" s="126">
        <v>6751</v>
      </c>
      <c r="D21" s="44" t="s">
        <v>65</v>
      </c>
      <c r="E21" s="44" t="s">
        <v>66</v>
      </c>
      <c r="F21" s="46">
        <v>146</v>
      </c>
    </row>
    <row r="22" spans="1:6" ht="12.75">
      <c r="A22" s="124">
        <f t="shared" si="0"/>
        <v>15</v>
      </c>
      <c r="B22" s="125" t="s">
        <v>67</v>
      </c>
      <c r="C22" s="126">
        <v>6870</v>
      </c>
      <c r="D22" s="44" t="s">
        <v>68</v>
      </c>
      <c r="E22" s="44" t="s">
        <v>69</v>
      </c>
      <c r="F22" s="46">
        <v>385459.81</v>
      </c>
    </row>
    <row r="23" spans="1:6" ht="12.75">
      <c r="A23" s="124">
        <f t="shared" si="0"/>
        <v>16</v>
      </c>
      <c r="B23" s="125" t="s">
        <v>67</v>
      </c>
      <c r="C23" s="126">
        <v>6762</v>
      </c>
      <c r="D23" s="44" t="s">
        <v>70</v>
      </c>
      <c r="E23" s="44" t="s">
        <v>71</v>
      </c>
      <c r="F23" s="46">
        <v>2654.34</v>
      </c>
    </row>
    <row r="24" spans="1:6" ht="12.75">
      <c r="A24" s="124">
        <f t="shared" si="0"/>
        <v>17</v>
      </c>
      <c r="B24" s="125" t="s">
        <v>67</v>
      </c>
      <c r="C24" s="126">
        <v>6761</v>
      </c>
      <c r="D24" s="44" t="s">
        <v>72</v>
      </c>
      <c r="E24" s="44" t="s">
        <v>59</v>
      </c>
      <c r="F24" s="46">
        <v>9768</v>
      </c>
    </row>
    <row r="25" spans="1:6" ht="12.75">
      <c r="A25" s="124">
        <f t="shared" si="0"/>
        <v>18</v>
      </c>
      <c r="B25" s="125" t="s">
        <v>67</v>
      </c>
      <c r="C25" s="126">
        <v>6866</v>
      </c>
      <c r="D25" s="44" t="s">
        <v>73</v>
      </c>
      <c r="E25" s="44" t="s">
        <v>59</v>
      </c>
      <c r="F25" s="46">
        <v>2271549.8</v>
      </c>
    </row>
    <row r="26" spans="1:6" ht="12.75">
      <c r="A26" s="124">
        <f t="shared" si="0"/>
        <v>19</v>
      </c>
      <c r="B26" s="125" t="s">
        <v>67</v>
      </c>
      <c r="C26" s="126">
        <v>6880</v>
      </c>
      <c r="D26" s="44" t="s">
        <v>74</v>
      </c>
      <c r="E26" s="44" t="s">
        <v>75</v>
      </c>
      <c r="F26" s="46">
        <v>117.57</v>
      </c>
    </row>
    <row r="27" spans="1:6" ht="12.75">
      <c r="A27" s="124">
        <f t="shared" si="0"/>
        <v>20</v>
      </c>
      <c r="B27" s="125" t="s">
        <v>67</v>
      </c>
      <c r="C27" s="126">
        <v>6867</v>
      </c>
      <c r="D27" s="44" t="s">
        <v>76</v>
      </c>
      <c r="E27" s="44" t="s">
        <v>77</v>
      </c>
      <c r="F27" s="46">
        <v>244.41</v>
      </c>
    </row>
    <row r="28" spans="1:6" ht="12.75">
      <c r="A28" s="124">
        <f t="shared" si="0"/>
        <v>21</v>
      </c>
      <c r="B28" s="125" t="s">
        <v>67</v>
      </c>
      <c r="C28" s="126">
        <v>6868</v>
      </c>
      <c r="D28" s="44" t="s">
        <v>78</v>
      </c>
      <c r="E28" s="44" t="s">
        <v>79</v>
      </c>
      <c r="F28" s="46">
        <v>263.3</v>
      </c>
    </row>
    <row r="29" spans="1:6" ht="12.75">
      <c r="A29" s="124">
        <f t="shared" si="0"/>
        <v>22</v>
      </c>
      <c r="B29" s="125" t="s">
        <v>67</v>
      </c>
      <c r="C29" s="126">
        <v>6861</v>
      </c>
      <c r="D29" s="44" t="s">
        <v>65</v>
      </c>
      <c r="E29" s="44" t="s">
        <v>66</v>
      </c>
      <c r="F29" s="46">
        <v>438</v>
      </c>
    </row>
    <row r="30" spans="1:6" ht="12.75">
      <c r="A30" s="124">
        <f t="shared" si="0"/>
        <v>23</v>
      </c>
      <c r="B30" s="125" t="s">
        <v>67</v>
      </c>
      <c r="C30" s="126">
        <v>6869</v>
      </c>
      <c r="D30" s="44" t="s">
        <v>80</v>
      </c>
      <c r="E30" s="44" t="s">
        <v>81</v>
      </c>
      <c r="F30" s="46">
        <v>114.12</v>
      </c>
    </row>
    <row r="31" spans="1:6" ht="12.75">
      <c r="A31" s="124">
        <f t="shared" si="0"/>
        <v>24</v>
      </c>
      <c r="B31" s="125" t="s">
        <v>82</v>
      </c>
      <c r="C31" s="126">
        <v>6916</v>
      </c>
      <c r="D31" s="44" t="s">
        <v>83</v>
      </c>
      <c r="E31" s="44" t="s">
        <v>84</v>
      </c>
      <c r="F31" s="46">
        <v>173.93</v>
      </c>
    </row>
    <row r="32" spans="1:6" ht="12.75">
      <c r="A32" s="124">
        <f t="shared" si="0"/>
        <v>25</v>
      </c>
      <c r="B32" s="125" t="s">
        <v>82</v>
      </c>
      <c r="C32" s="126">
        <v>6906</v>
      </c>
      <c r="D32" s="44" t="s">
        <v>85</v>
      </c>
      <c r="E32" s="44" t="s">
        <v>59</v>
      </c>
      <c r="F32" s="46">
        <v>179</v>
      </c>
    </row>
    <row r="33" spans="1:6" ht="12.75">
      <c r="A33" s="127">
        <f t="shared" si="0"/>
        <v>26</v>
      </c>
      <c r="B33" s="128" t="s">
        <v>82</v>
      </c>
      <c r="C33" s="129">
        <v>6917</v>
      </c>
      <c r="D33" s="114" t="s">
        <v>86</v>
      </c>
      <c r="E33" s="114" t="s">
        <v>87</v>
      </c>
      <c r="F33" s="115">
        <v>451.61</v>
      </c>
    </row>
    <row r="34" spans="1:6" ht="13.5" thickBot="1">
      <c r="A34" s="109"/>
      <c r="B34" s="110"/>
      <c r="C34" s="111"/>
      <c r="D34" s="111"/>
      <c r="E34" s="112"/>
      <c r="F34" s="113"/>
    </row>
    <row r="35" spans="1:6" ht="21" customHeight="1" thickBot="1">
      <c r="A35" s="25"/>
      <c r="B35" s="26"/>
      <c r="C35" s="26"/>
      <c r="D35" s="26"/>
      <c r="E35" s="27" t="s">
        <v>11</v>
      </c>
      <c r="F35" s="28">
        <f>SUM(F8:F34)</f>
        <v>2833304.15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tabSelected="1" zoomScalePageLayoutView="0" workbookViewId="0" topLeftCell="A1">
      <selection activeCell="C22" sqref="C22"/>
    </sheetView>
  </sheetViews>
  <sheetFormatPr defaultColWidth="9.140625" defaultRowHeight="12.75"/>
  <cols>
    <col min="1" max="1" width="16.140625" style="10" customWidth="1"/>
    <col min="2" max="2" width="17.421875" style="10" customWidth="1"/>
    <col min="3" max="3" width="42.57421875" style="10" customWidth="1"/>
    <col min="4" max="4" width="35.8515625" style="10" customWidth="1"/>
    <col min="5" max="5" width="12.7109375" style="10" customWidth="1"/>
    <col min="6" max="16384" width="9.140625" style="10" customWidth="1"/>
  </cols>
  <sheetData>
    <row r="1" spans="1:4" ht="12.75">
      <c r="A1" s="9" t="s">
        <v>29</v>
      </c>
      <c r="B1" s="9"/>
      <c r="C1" s="9"/>
      <c r="D1" s="9"/>
    </row>
    <row r="3" spans="1:4" ht="15.75" customHeight="1">
      <c r="A3" s="42" t="s">
        <v>17</v>
      </c>
      <c r="B3" s="42"/>
      <c r="C3" s="42"/>
      <c r="D3" s="11"/>
    </row>
    <row r="4" spans="1:10" ht="30" customHeight="1">
      <c r="A4" s="43" t="s">
        <v>24</v>
      </c>
      <c r="B4" s="43"/>
      <c r="C4" s="43"/>
      <c r="D4" s="43"/>
      <c r="E4" s="43"/>
      <c r="F4" s="12"/>
      <c r="G4" s="12"/>
      <c r="H4" s="12"/>
      <c r="I4" s="13"/>
      <c r="J4" s="13"/>
    </row>
    <row r="5" spans="1:10" ht="12.75">
      <c r="A5" s="14"/>
      <c r="B5" s="15"/>
      <c r="C5" s="15"/>
      <c r="D5" s="15"/>
      <c r="E5" s="12"/>
      <c r="F5" s="12"/>
      <c r="G5" s="12"/>
      <c r="H5" s="12"/>
      <c r="I5" s="13"/>
      <c r="J5" s="13"/>
    </row>
    <row r="6" spans="1:10" ht="12.75">
      <c r="A6" s="14"/>
      <c r="B6" s="18" t="s">
        <v>25</v>
      </c>
      <c r="C6" s="8" t="str">
        <f>personal!E6</f>
        <v>23-27 mai 2022</v>
      </c>
      <c r="D6" s="15"/>
      <c r="E6" s="12"/>
      <c r="F6" s="12"/>
      <c r="G6" s="12"/>
      <c r="H6" s="12"/>
      <c r="I6" s="13"/>
      <c r="J6" s="13"/>
    </row>
    <row r="7" ht="13.5" thickBot="1"/>
    <row r="8" spans="1:5" ht="21.75" customHeight="1" thickBot="1">
      <c r="A8" s="29" t="s">
        <v>12</v>
      </c>
      <c r="B8" s="30" t="s">
        <v>13</v>
      </c>
      <c r="C8" s="30" t="s">
        <v>14</v>
      </c>
      <c r="D8" s="30" t="s">
        <v>31</v>
      </c>
      <c r="E8" s="31" t="s">
        <v>15</v>
      </c>
    </row>
    <row r="9" spans="1:5" s="16" customFormat="1" ht="25.5">
      <c r="A9" s="180" t="s">
        <v>42</v>
      </c>
      <c r="B9" s="181" t="s">
        <v>151</v>
      </c>
      <c r="C9" s="182" t="s">
        <v>152</v>
      </c>
      <c r="D9" s="183" t="s">
        <v>153</v>
      </c>
      <c r="E9" s="184">
        <v>2486.07</v>
      </c>
    </row>
    <row r="10" spans="1:5" s="16" customFormat="1" ht="25.5">
      <c r="A10" s="185" t="s">
        <v>42</v>
      </c>
      <c r="B10" s="186" t="s">
        <v>154</v>
      </c>
      <c r="C10" s="182" t="s">
        <v>155</v>
      </c>
      <c r="D10" s="183" t="s">
        <v>153</v>
      </c>
      <c r="E10" s="184">
        <v>13757.43</v>
      </c>
    </row>
    <row r="11" spans="1:5" s="16" customFormat="1" ht="25.5">
      <c r="A11" s="185" t="s">
        <v>32</v>
      </c>
      <c r="B11" s="186" t="s">
        <v>156</v>
      </c>
      <c r="C11" s="182" t="s">
        <v>157</v>
      </c>
      <c r="D11" s="187" t="s">
        <v>158</v>
      </c>
      <c r="E11" s="184">
        <v>3876.57</v>
      </c>
    </row>
    <row r="12" spans="1:5" s="16" customFormat="1" ht="25.5">
      <c r="A12" s="185" t="s">
        <v>32</v>
      </c>
      <c r="B12" s="186" t="s">
        <v>159</v>
      </c>
      <c r="C12" s="182" t="s">
        <v>160</v>
      </c>
      <c r="D12" s="187" t="s">
        <v>158</v>
      </c>
      <c r="E12" s="184">
        <v>21967.25</v>
      </c>
    </row>
    <row r="13" spans="1:5" s="16" customFormat="1" ht="25.5">
      <c r="A13" s="185" t="s">
        <v>39</v>
      </c>
      <c r="B13" s="186" t="s">
        <v>161</v>
      </c>
      <c r="C13" s="182" t="s">
        <v>162</v>
      </c>
      <c r="D13" s="187" t="s">
        <v>50</v>
      </c>
      <c r="E13" s="184">
        <v>9575</v>
      </c>
    </row>
    <row r="14" spans="1:5" s="16" customFormat="1" ht="13.5" thickBot="1">
      <c r="A14" s="32"/>
      <c r="B14" s="33"/>
      <c r="C14" s="34"/>
      <c r="D14" s="34"/>
      <c r="E14" s="35"/>
    </row>
    <row r="15" spans="1:5" ht="24.75" customHeight="1" thickBot="1">
      <c r="A15" s="29" t="s">
        <v>16</v>
      </c>
      <c r="B15" s="188"/>
      <c r="C15" s="188"/>
      <c r="D15" s="188"/>
      <c r="E15" s="189">
        <f>SUM(E9:E14)</f>
        <v>51662.32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302"/>
  <sheetViews>
    <sheetView zoomScalePageLayoutView="0" workbookViewId="0" topLeftCell="A43">
      <selection activeCell="F72" sqref="F72"/>
    </sheetView>
  </sheetViews>
  <sheetFormatPr defaultColWidth="9.140625" defaultRowHeight="12.75"/>
  <cols>
    <col min="1" max="1" width="9.140625" style="148" customWidth="1"/>
    <col min="2" max="2" width="16.28125" style="148" customWidth="1"/>
    <col min="3" max="3" width="17.421875" style="148" customWidth="1"/>
    <col min="4" max="4" width="23.8515625" style="148" customWidth="1"/>
    <col min="5" max="5" width="35.421875" style="148" customWidth="1"/>
    <col min="6" max="6" width="25.140625" style="149" customWidth="1"/>
    <col min="7" max="8" width="9.140625" style="148" customWidth="1"/>
    <col min="9" max="9" width="9.140625" style="150" customWidth="1"/>
    <col min="10" max="10" width="34.00390625" style="148" customWidth="1"/>
    <col min="11" max="16384" width="9.140625" style="148" customWidth="1"/>
  </cols>
  <sheetData>
    <row r="2" ht="12.75">
      <c r="A2" s="19" t="s">
        <v>30</v>
      </c>
    </row>
    <row r="3" ht="12.75">
      <c r="A3" s="19"/>
    </row>
    <row r="4" ht="12.75">
      <c r="A4" s="19" t="s">
        <v>26</v>
      </c>
    </row>
    <row r="5" spans="1:5" ht="12.75">
      <c r="A5" s="19" t="s">
        <v>19</v>
      </c>
      <c r="D5" s="18" t="s">
        <v>25</v>
      </c>
      <c r="E5" s="41" t="str">
        <f>personal!E6</f>
        <v>23-27 mai 2022</v>
      </c>
    </row>
    <row r="6" ht="13.5" thickBot="1"/>
    <row r="7" spans="1:9" ht="46.5" customHeight="1" thickBot="1">
      <c r="A7" s="137" t="s">
        <v>7</v>
      </c>
      <c r="B7" s="138" t="s">
        <v>8</v>
      </c>
      <c r="C7" s="138" t="s">
        <v>9</v>
      </c>
      <c r="D7" s="138" t="s">
        <v>20</v>
      </c>
      <c r="E7" s="138" t="s">
        <v>27</v>
      </c>
      <c r="F7" s="139" t="s">
        <v>22</v>
      </c>
      <c r="I7" s="148"/>
    </row>
    <row r="8" spans="1:9" ht="12.75">
      <c r="A8" s="151">
        <v>1</v>
      </c>
      <c r="B8" s="136" t="s">
        <v>32</v>
      </c>
      <c r="C8" s="136">
        <v>6754</v>
      </c>
      <c r="D8" s="152" t="s">
        <v>33</v>
      </c>
      <c r="E8" s="153" t="s">
        <v>34</v>
      </c>
      <c r="F8" s="154">
        <v>1500</v>
      </c>
      <c r="I8" s="148"/>
    </row>
    <row r="9" spans="1:9" ht="19.5" customHeight="1">
      <c r="A9" s="155">
        <v>2</v>
      </c>
      <c r="B9" s="130" t="s">
        <v>32</v>
      </c>
      <c r="C9" s="130">
        <v>6755</v>
      </c>
      <c r="D9" s="156" t="s">
        <v>33</v>
      </c>
      <c r="E9" s="157" t="s">
        <v>35</v>
      </c>
      <c r="F9" s="158">
        <v>1200</v>
      </c>
      <c r="I9" s="148"/>
    </row>
    <row r="10" spans="1:6" ht="18" customHeight="1">
      <c r="A10" s="155">
        <v>3</v>
      </c>
      <c r="B10" s="130" t="s">
        <v>32</v>
      </c>
      <c r="C10" s="130">
        <v>6756</v>
      </c>
      <c r="D10" s="156" t="s">
        <v>33</v>
      </c>
      <c r="E10" s="157" t="s">
        <v>36</v>
      </c>
      <c r="F10" s="158">
        <v>1800</v>
      </c>
    </row>
    <row r="11" spans="1:6" ht="25.5">
      <c r="A11" s="155">
        <v>4</v>
      </c>
      <c r="B11" s="130" t="s">
        <v>32</v>
      </c>
      <c r="C11" s="130">
        <v>6757</v>
      </c>
      <c r="D11" s="156" t="s">
        <v>33</v>
      </c>
      <c r="E11" s="161" t="s">
        <v>37</v>
      </c>
      <c r="F11" s="158">
        <v>2000</v>
      </c>
    </row>
    <row r="12" spans="1:6" ht="18" customHeight="1">
      <c r="A12" s="155">
        <v>5</v>
      </c>
      <c r="B12" s="130" t="s">
        <v>32</v>
      </c>
      <c r="C12" s="130">
        <v>6758</v>
      </c>
      <c r="D12" s="156" t="s">
        <v>33</v>
      </c>
      <c r="E12" s="157" t="s">
        <v>38</v>
      </c>
      <c r="F12" s="158">
        <v>1200</v>
      </c>
    </row>
    <row r="13" spans="1:6" ht="18" customHeight="1">
      <c r="A13" s="155">
        <v>6</v>
      </c>
      <c r="B13" s="130" t="s">
        <v>39</v>
      </c>
      <c r="C13" s="130">
        <v>6902</v>
      </c>
      <c r="D13" s="156" t="s">
        <v>33</v>
      </c>
      <c r="E13" s="157" t="s">
        <v>40</v>
      </c>
      <c r="F13" s="158">
        <v>1200</v>
      </c>
    </row>
    <row r="14" spans="1:6" ht="18" customHeight="1">
      <c r="A14" s="155">
        <v>7</v>
      </c>
      <c r="B14" s="130" t="s">
        <v>39</v>
      </c>
      <c r="C14" s="130">
        <v>6903</v>
      </c>
      <c r="D14" s="156" t="s">
        <v>33</v>
      </c>
      <c r="E14" s="157" t="s">
        <v>41</v>
      </c>
      <c r="F14" s="158">
        <v>1200</v>
      </c>
    </row>
    <row r="15" spans="1:6" ht="18" customHeight="1">
      <c r="A15" s="155">
        <v>8</v>
      </c>
      <c r="B15" s="130" t="s">
        <v>39</v>
      </c>
      <c r="C15" s="130">
        <v>6904</v>
      </c>
      <c r="D15" s="156" t="s">
        <v>33</v>
      </c>
      <c r="E15" s="157" t="s">
        <v>41</v>
      </c>
      <c r="F15" s="158">
        <v>1200</v>
      </c>
    </row>
    <row r="16" spans="1:6" ht="18" customHeight="1">
      <c r="A16" s="155">
        <v>9</v>
      </c>
      <c r="B16" s="131">
        <v>44704</v>
      </c>
      <c r="C16" s="132">
        <v>6727</v>
      </c>
      <c r="D16" s="132" t="s">
        <v>43</v>
      </c>
      <c r="E16" s="133" t="s">
        <v>88</v>
      </c>
      <c r="F16" s="135">
        <v>102781.99</v>
      </c>
    </row>
    <row r="17" spans="1:6" ht="25.5">
      <c r="A17" s="155">
        <v>10</v>
      </c>
      <c r="B17" s="131">
        <v>44704</v>
      </c>
      <c r="C17" s="132">
        <v>6734</v>
      </c>
      <c r="D17" s="132" t="s">
        <v>89</v>
      </c>
      <c r="E17" s="160" t="s">
        <v>90</v>
      </c>
      <c r="F17" s="135">
        <v>312</v>
      </c>
    </row>
    <row r="18" spans="1:6" ht="25.5">
      <c r="A18" s="155">
        <v>11</v>
      </c>
      <c r="B18" s="131">
        <v>44705</v>
      </c>
      <c r="C18" s="134">
        <v>6763</v>
      </c>
      <c r="D18" s="132" t="s">
        <v>89</v>
      </c>
      <c r="E18" s="160" t="s">
        <v>90</v>
      </c>
      <c r="F18" s="135">
        <v>107356</v>
      </c>
    </row>
    <row r="19" spans="1:6" ht="18" customHeight="1">
      <c r="A19" s="155">
        <v>12</v>
      </c>
      <c r="B19" s="131">
        <v>44705</v>
      </c>
      <c r="C19" s="134">
        <v>6753</v>
      </c>
      <c r="D19" s="132" t="s">
        <v>46</v>
      </c>
      <c r="E19" s="133" t="s">
        <v>91</v>
      </c>
      <c r="F19" s="135">
        <v>940</v>
      </c>
    </row>
    <row r="20" spans="1:6" ht="18" customHeight="1">
      <c r="A20" s="155">
        <v>13</v>
      </c>
      <c r="B20" s="131">
        <v>44705</v>
      </c>
      <c r="C20" s="132">
        <v>6759</v>
      </c>
      <c r="D20" s="132" t="s">
        <v>46</v>
      </c>
      <c r="E20" s="133" t="s">
        <v>91</v>
      </c>
      <c r="F20" s="135">
        <v>500</v>
      </c>
    </row>
    <row r="21" spans="1:6" ht="18" customHeight="1">
      <c r="A21" s="155">
        <v>14</v>
      </c>
      <c r="B21" s="131">
        <v>44705</v>
      </c>
      <c r="C21" s="132">
        <v>6738</v>
      </c>
      <c r="D21" s="132" t="s">
        <v>89</v>
      </c>
      <c r="E21" s="133" t="s">
        <v>92</v>
      </c>
      <c r="F21" s="135">
        <v>100</v>
      </c>
    </row>
    <row r="22" spans="1:6" ht="18" customHeight="1">
      <c r="A22" s="155">
        <v>15</v>
      </c>
      <c r="B22" s="131">
        <v>44705</v>
      </c>
      <c r="C22" s="132">
        <v>6739</v>
      </c>
      <c r="D22" s="132" t="s">
        <v>89</v>
      </c>
      <c r="E22" s="133" t="s">
        <v>92</v>
      </c>
      <c r="F22" s="135">
        <v>30</v>
      </c>
    </row>
    <row r="23" spans="1:6" ht="18" customHeight="1">
      <c r="A23" s="155">
        <v>16</v>
      </c>
      <c r="B23" s="131">
        <v>44705</v>
      </c>
      <c r="C23" s="132">
        <v>6740</v>
      </c>
      <c r="D23" s="132" t="s">
        <v>89</v>
      </c>
      <c r="E23" s="133" t="s">
        <v>92</v>
      </c>
      <c r="F23" s="135">
        <v>250</v>
      </c>
    </row>
    <row r="24" spans="1:6" ht="18" customHeight="1">
      <c r="A24" s="155">
        <v>17</v>
      </c>
      <c r="B24" s="131">
        <v>44705</v>
      </c>
      <c r="C24" s="132">
        <v>6741</v>
      </c>
      <c r="D24" s="132" t="s">
        <v>89</v>
      </c>
      <c r="E24" s="133" t="s">
        <v>92</v>
      </c>
      <c r="F24" s="135">
        <v>120</v>
      </c>
    </row>
    <row r="25" spans="1:6" ht="18" customHeight="1">
      <c r="A25" s="155">
        <v>18</v>
      </c>
      <c r="B25" s="131">
        <v>44705</v>
      </c>
      <c r="C25" s="132">
        <v>6742</v>
      </c>
      <c r="D25" s="132" t="s">
        <v>89</v>
      </c>
      <c r="E25" s="133" t="s">
        <v>92</v>
      </c>
      <c r="F25" s="135">
        <v>80</v>
      </c>
    </row>
    <row r="26" spans="1:6" ht="18" customHeight="1">
      <c r="A26" s="155">
        <v>19</v>
      </c>
      <c r="B26" s="131">
        <v>44705</v>
      </c>
      <c r="C26" s="132">
        <v>6743</v>
      </c>
      <c r="D26" s="132" t="s">
        <v>89</v>
      </c>
      <c r="E26" s="133" t="s">
        <v>92</v>
      </c>
      <c r="F26" s="135">
        <v>50</v>
      </c>
    </row>
    <row r="27" spans="1:6" ht="18" customHeight="1">
      <c r="A27" s="155">
        <v>20</v>
      </c>
      <c r="B27" s="131">
        <v>44705</v>
      </c>
      <c r="C27" s="132">
        <v>6744</v>
      </c>
      <c r="D27" s="132" t="s">
        <v>89</v>
      </c>
      <c r="E27" s="133" t="s">
        <v>92</v>
      </c>
      <c r="F27" s="135">
        <v>100</v>
      </c>
    </row>
    <row r="28" spans="1:6" ht="18" customHeight="1">
      <c r="A28" s="155">
        <v>21</v>
      </c>
      <c r="B28" s="131">
        <v>44705</v>
      </c>
      <c r="C28" s="132">
        <v>6745</v>
      </c>
      <c r="D28" s="132" t="s">
        <v>46</v>
      </c>
      <c r="E28" s="133" t="s">
        <v>93</v>
      </c>
      <c r="F28" s="135">
        <v>1300</v>
      </c>
    </row>
    <row r="29" spans="1:6" ht="18" customHeight="1">
      <c r="A29" s="155">
        <v>22</v>
      </c>
      <c r="B29" s="131">
        <v>44705</v>
      </c>
      <c r="C29" s="132">
        <v>6746</v>
      </c>
      <c r="D29" s="132" t="s">
        <v>46</v>
      </c>
      <c r="E29" s="133" t="s">
        <v>94</v>
      </c>
      <c r="F29" s="135">
        <v>349.31</v>
      </c>
    </row>
    <row r="30" spans="1:6" ht="18" customHeight="1">
      <c r="A30" s="155">
        <v>23</v>
      </c>
      <c r="B30" s="131">
        <v>44705</v>
      </c>
      <c r="C30" s="132">
        <v>6747</v>
      </c>
      <c r="D30" s="132" t="s">
        <v>43</v>
      </c>
      <c r="E30" s="133" t="s">
        <v>93</v>
      </c>
      <c r="F30" s="135">
        <v>18246.28</v>
      </c>
    </row>
    <row r="31" spans="1:6" ht="18" customHeight="1">
      <c r="A31" s="155">
        <v>24</v>
      </c>
      <c r="B31" s="131">
        <v>44705</v>
      </c>
      <c r="C31" s="132">
        <v>6748</v>
      </c>
      <c r="D31" s="132" t="s">
        <v>46</v>
      </c>
      <c r="E31" s="133" t="s">
        <v>93</v>
      </c>
      <c r="F31" s="135">
        <v>850</v>
      </c>
    </row>
    <row r="32" spans="1:6" ht="18" customHeight="1">
      <c r="A32" s="155">
        <v>25</v>
      </c>
      <c r="B32" s="131">
        <v>44705</v>
      </c>
      <c r="C32" s="132">
        <v>6749</v>
      </c>
      <c r="D32" s="132" t="s">
        <v>46</v>
      </c>
      <c r="E32" s="133" t="s">
        <v>94</v>
      </c>
      <c r="F32" s="135">
        <v>8192.92</v>
      </c>
    </row>
    <row r="33" spans="1:6" ht="18" customHeight="1">
      <c r="A33" s="155">
        <v>26</v>
      </c>
      <c r="B33" s="131">
        <v>44705</v>
      </c>
      <c r="C33" s="132">
        <v>6750</v>
      </c>
      <c r="D33" s="132" t="s">
        <v>43</v>
      </c>
      <c r="E33" s="133" t="s">
        <v>93</v>
      </c>
      <c r="F33" s="135">
        <v>3000</v>
      </c>
    </row>
    <row r="34" spans="1:6" ht="25.5">
      <c r="A34" s="155">
        <v>27</v>
      </c>
      <c r="B34" s="131">
        <v>44705</v>
      </c>
      <c r="C34" s="132">
        <v>6860</v>
      </c>
      <c r="D34" s="132" t="s">
        <v>95</v>
      </c>
      <c r="E34" s="133" t="s">
        <v>96</v>
      </c>
      <c r="F34" s="135">
        <v>565000</v>
      </c>
    </row>
    <row r="35" spans="1:6" ht="18" customHeight="1">
      <c r="A35" s="155">
        <v>28</v>
      </c>
      <c r="B35" s="131">
        <v>44705</v>
      </c>
      <c r="C35" s="132">
        <v>6864</v>
      </c>
      <c r="D35" s="132" t="s">
        <v>46</v>
      </c>
      <c r="E35" s="133" t="s">
        <v>97</v>
      </c>
      <c r="F35" s="135">
        <v>2473.6</v>
      </c>
    </row>
    <row r="36" spans="1:6" ht="18" customHeight="1">
      <c r="A36" s="155">
        <v>29</v>
      </c>
      <c r="B36" s="131">
        <v>44706</v>
      </c>
      <c r="C36" s="132">
        <v>6881</v>
      </c>
      <c r="D36" s="132" t="s">
        <v>46</v>
      </c>
      <c r="E36" s="133" t="s">
        <v>93</v>
      </c>
      <c r="F36" s="135">
        <v>2000</v>
      </c>
    </row>
    <row r="37" spans="1:6" ht="18" customHeight="1">
      <c r="A37" s="155">
        <v>30</v>
      </c>
      <c r="B37" s="131">
        <v>44706</v>
      </c>
      <c r="C37" s="132">
        <v>6882</v>
      </c>
      <c r="D37" s="132" t="s">
        <v>89</v>
      </c>
      <c r="E37" s="133" t="s">
        <v>92</v>
      </c>
      <c r="F37" s="135">
        <v>50</v>
      </c>
    </row>
    <row r="38" spans="1:6" ht="18" customHeight="1">
      <c r="A38" s="155">
        <v>31</v>
      </c>
      <c r="B38" s="131">
        <v>44706</v>
      </c>
      <c r="C38" s="132">
        <v>6883</v>
      </c>
      <c r="D38" s="132" t="s">
        <v>46</v>
      </c>
      <c r="E38" s="133" t="s">
        <v>93</v>
      </c>
      <c r="F38" s="135">
        <v>2004</v>
      </c>
    </row>
    <row r="39" spans="1:6" ht="18" customHeight="1">
      <c r="A39" s="155">
        <v>32</v>
      </c>
      <c r="B39" s="131">
        <v>44706</v>
      </c>
      <c r="C39" s="132">
        <v>6884</v>
      </c>
      <c r="D39" s="132" t="s">
        <v>46</v>
      </c>
      <c r="E39" s="133" t="s">
        <v>98</v>
      </c>
      <c r="F39" s="135">
        <v>608.37</v>
      </c>
    </row>
    <row r="40" spans="1:6" ht="18" customHeight="1">
      <c r="A40" s="155">
        <v>33</v>
      </c>
      <c r="B40" s="131">
        <v>44706</v>
      </c>
      <c r="C40" s="132">
        <v>6885</v>
      </c>
      <c r="D40" s="132" t="s">
        <v>43</v>
      </c>
      <c r="E40" s="133" t="s">
        <v>93</v>
      </c>
      <c r="F40" s="135">
        <v>1600</v>
      </c>
    </row>
    <row r="41" spans="1:6" ht="18" customHeight="1">
      <c r="A41" s="155">
        <v>34</v>
      </c>
      <c r="B41" s="131">
        <v>44706</v>
      </c>
      <c r="C41" s="132">
        <v>6886</v>
      </c>
      <c r="D41" s="132" t="s">
        <v>43</v>
      </c>
      <c r="E41" s="133" t="s">
        <v>98</v>
      </c>
      <c r="F41" s="135">
        <v>691.81</v>
      </c>
    </row>
    <row r="42" spans="1:6" ht="18" customHeight="1">
      <c r="A42" s="155">
        <v>35</v>
      </c>
      <c r="B42" s="131">
        <v>44706</v>
      </c>
      <c r="C42" s="132">
        <v>6887</v>
      </c>
      <c r="D42" s="132" t="s">
        <v>43</v>
      </c>
      <c r="E42" s="133" t="s">
        <v>93</v>
      </c>
      <c r="F42" s="135">
        <v>5500</v>
      </c>
    </row>
    <row r="43" spans="1:6" ht="18" customHeight="1">
      <c r="A43" s="155">
        <v>36</v>
      </c>
      <c r="B43" s="131">
        <v>44706</v>
      </c>
      <c r="C43" s="132">
        <v>6888</v>
      </c>
      <c r="D43" s="132" t="s">
        <v>46</v>
      </c>
      <c r="E43" s="133" t="s">
        <v>93</v>
      </c>
      <c r="F43" s="135">
        <v>2500</v>
      </c>
    </row>
    <row r="44" spans="1:6" ht="18" customHeight="1">
      <c r="A44" s="155">
        <v>37</v>
      </c>
      <c r="B44" s="131">
        <v>44706</v>
      </c>
      <c r="C44" s="132">
        <v>6889</v>
      </c>
      <c r="D44" s="132" t="s">
        <v>46</v>
      </c>
      <c r="E44" s="133" t="s">
        <v>98</v>
      </c>
      <c r="F44" s="135">
        <v>2023.41</v>
      </c>
    </row>
    <row r="45" spans="1:6" ht="18" customHeight="1">
      <c r="A45" s="155">
        <v>38</v>
      </c>
      <c r="B45" s="131">
        <v>44706</v>
      </c>
      <c r="C45" s="132">
        <v>6890</v>
      </c>
      <c r="D45" s="132" t="s">
        <v>46</v>
      </c>
      <c r="E45" s="133" t="s">
        <v>93</v>
      </c>
      <c r="F45" s="135">
        <v>4550</v>
      </c>
    </row>
    <row r="46" spans="1:6" ht="18" customHeight="1">
      <c r="A46" s="155">
        <v>39</v>
      </c>
      <c r="B46" s="131">
        <v>44706</v>
      </c>
      <c r="C46" s="132">
        <v>6891</v>
      </c>
      <c r="D46" s="132" t="s">
        <v>43</v>
      </c>
      <c r="E46" s="133" t="s">
        <v>93</v>
      </c>
      <c r="F46" s="135">
        <v>200</v>
      </c>
    </row>
    <row r="47" spans="1:6" ht="18" customHeight="1">
      <c r="A47" s="155">
        <v>40</v>
      </c>
      <c r="B47" s="131">
        <v>44706</v>
      </c>
      <c r="C47" s="132">
        <v>6892</v>
      </c>
      <c r="D47" s="132" t="s">
        <v>89</v>
      </c>
      <c r="E47" s="133" t="s">
        <v>92</v>
      </c>
      <c r="F47" s="135">
        <v>300</v>
      </c>
    </row>
    <row r="48" spans="1:6" ht="18" customHeight="1">
      <c r="A48" s="155">
        <v>41</v>
      </c>
      <c r="B48" s="131">
        <v>44706</v>
      </c>
      <c r="C48" s="132">
        <v>6893</v>
      </c>
      <c r="D48" s="132" t="s">
        <v>43</v>
      </c>
      <c r="E48" s="133" t="s">
        <v>93</v>
      </c>
      <c r="F48" s="135">
        <v>650</v>
      </c>
    </row>
    <row r="49" spans="1:6" ht="18" customHeight="1">
      <c r="A49" s="155">
        <v>42</v>
      </c>
      <c r="B49" s="131">
        <v>44706</v>
      </c>
      <c r="C49" s="132">
        <v>6894</v>
      </c>
      <c r="D49" s="132" t="s">
        <v>43</v>
      </c>
      <c r="E49" s="133" t="s">
        <v>93</v>
      </c>
      <c r="F49" s="135">
        <v>50</v>
      </c>
    </row>
    <row r="50" spans="1:6" ht="18" customHeight="1">
      <c r="A50" s="155">
        <v>43</v>
      </c>
      <c r="B50" s="131">
        <v>44706</v>
      </c>
      <c r="C50" s="132">
        <v>6895</v>
      </c>
      <c r="D50" s="132" t="s">
        <v>46</v>
      </c>
      <c r="E50" s="133" t="s">
        <v>93</v>
      </c>
      <c r="F50" s="135">
        <v>480</v>
      </c>
    </row>
    <row r="51" spans="1:6" ht="18" customHeight="1">
      <c r="A51" s="155">
        <v>44</v>
      </c>
      <c r="B51" s="131">
        <v>44706</v>
      </c>
      <c r="C51" s="132">
        <v>6896</v>
      </c>
      <c r="D51" s="132" t="s">
        <v>46</v>
      </c>
      <c r="E51" s="133" t="s">
        <v>93</v>
      </c>
      <c r="F51" s="135">
        <v>3000</v>
      </c>
    </row>
    <row r="52" spans="1:6" ht="18" customHeight="1">
      <c r="A52" s="155">
        <v>45</v>
      </c>
      <c r="B52" s="131">
        <v>44706</v>
      </c>
      <c r="C52" s="132">
        <v>6897</v>
      </c>
      <c r="D52" s="132" t="s">
        <v>43</v>
      </c>
      <c r="E52" s="133" t="s">
        <v>93</v>
      </c>
      <c r="F52" s="135">
        <v>2438.94</v>
      </c>
    </row>
    <row r="53" spans="1:6" ht="18" customHeight="1">
      <c r="A53" s="155">
        <v>46</v>
      </c>
      <c r="B53" s="131">
        <v>44706</v>
      </c>
      <c r="C53" s="132">
        <v>6898</v>
      </c>
      <c r="D53" s="132" t="s">
        <v>46</v>
      </c>
      <c r="E53" s="133" t="s">
        <v>93</v>
      </c>
      <c r="F53" s="135">
        <v>1300</v>
      </c>
    </row>
    <row r="54" spans="1:6" ht="18" customHeight="1">
      <c r="A54" s="155">
        <v>47</v>
      </c>
      <c r="B54" s="131">
        <v>44706</v>
      </c>
      <c r="C54" s="132">
        <v>6899</v>
      </c>
      <c r="D54" s="132" t="s">
        <v>43</v>
      </c>
      <c r="E54" s="133" t="s">
        <v>93</v>
      </c>
      <c r="F54" s="135">
        <v>27</v>
      </c>
    </row>
    <row r="55" spans="1:6" ht="18" customHeight="1">
      <c r="A55" s="155">
        <v>48</v>
      </c>
      <c r="B55" s="131">
        <v>44706</v>
      </c>
      <c r="C55" s="132">
        <v>6900</v>
      </c>
      <c r="D55" s="132" t="s">
        <v>46</v>
      </c>
      <c r="E55" s="133" t="s">
        <v>93</v>
      </c>
      <c r="F55" s="135">
        <v>1089</v>
      </c>
    </row>
    <row r="56" spans="1:6" ht="18" customHeight="1">
      <c r="A56" s="155">
        <v>49</v>
      </c>
      <c r="B56" s="131">
        <v>44707</v>
      </c>
      <c r="C56" s="132">
        <v>6907</v>
      </c>
      <c r="D56" s="132" t="s">
        <v>43</v>
      </c>
      <c r="E56" s="133" t="s">
        <v>94</v>
      </c>
      <c r="F56" s="135">
        <v>876.55</v>
      </c>
    </row>
    <row r="57" spans="1:6" ht="18" customHeight="1">
      <c r="A57" s="155">
        <v>50</v>
      </c>
      <c r="B57" s="131">
        <v>44707</v>
      </c>
      <c r="C57" s="132">
        <v>6908</v>
      </c>
      <c r="D57" s="132" t="s">
        <v>46</v>
      </c>
      <c r="E57" s="133" t="s">
        <v>94</v>
      </c>
      <c r="F57" s="135">
        <v>1000</v>
      </c>
    </row>
    <row r="58" spans="1:6" ht="18" customHeight="1">
      <c r="A58" s="155">
        <v>51</v>
      </c>
      <c r="B58" s="131">
        <v>44707</v>
      </c>
      <c r="C58" s="132">
        <v>6909</v>
      </c>
      <c r="D58" s="132" t="s">
        <v>46</v>
      </c>
      <c r="E58" s="133" t="s">
        <v>93</v>
      </c>
      <c r="F58" s="135">
        <v>600</v>
      </c>
    </row>
    <row r="59" spans="1:6" ht="18" customHeight="1">
      <c r="A59" s="155">
        <v>52</v>
      </c>
      <c r="B59" s="131">
        <v>44707</v>
      </c>
      <c r="C59" s="132">
        <v>6910</v>
      </c>
      <c r="D59" s="132" t="s">
        <v>43</v>
      </c>
      <c r="E59" s="133" t="s">
        <v>93</v>
      </c>
      <c r="F59" s="135">
        <v>181</v>
      </c>
    </row>
    <row r="60" spans="1:6" ht="18" customHeight="1">
      <c r="A60" s="155">
        <v>53</v>
      </c>
      <c r="B60" s="131">
        <v>44707</v>
      </c>
      <c r="C60" s="132">
        <v>6911</v>
      </c>
      <c r="D60" s="132" t="s">
        <v>43</v>
      </c>
      <c r="E60" s="133" t="s">
        <v>93</v>
      </c>
      <c r="F60" s="135">
        <v>4780</v>
      </c>
    </row>
    <row r="61" spans="1:6" ht="18" customHeight="1">
      <c r="A61" s="155">
        <v>54</v>
      </c>
      <c r="B61" s="131">
        <v>44707</v>
      </c>
      <c r="C61" s="132">
        <v>6912</v>
      </c>
      <c r="D61" s="132" t="s">
        <v>46</v>
      </c>
      <c r="E61" s="133" t="s">
        <v>93</v>
      </c>
      <c r="F61" s="135">
        <v>3500</v>
      </c>
    </row>
    <row r="62" spans="1:6" ht="18" customHeight="1">
      <c r="A62" s="155">
        <v>55</v>
      </c>
      <c r="B62" s="131">
        <v>44707</v>
      </c>
      <c r="C62" s="132">
        <v>6913</v>
      </c>
      <c r="D62" s="132" t="s">
        <v>89</v>
      </c>
      <c r="E62" s="133" t="s">
        <v>92</v>
      </c>
      <c r="F62" s="135">
        <v>9.8</v>
      </c>
    </row>
    <row r="63" spans="1:6" ht="18" customHeight="1">
      <c r="A63" s="155">
        <v>56</v>
      </c>
      <c r="B63" s="131">
        <v>44707</v>
      </c>
      <c r="C63" s="132">
        <v>6914</v>
      </c>
      <c r="D63" s="132" t="s">
        <v>89</v>
      </c>
      <c r="E63" s="133" t="s">
        <v>92</v>
      </c>
      <c r="F63" s="135">
        <v>200</v>
      </c>
    </row>
    <row r="64" spans="1:6" ht="18" customHeight="1">
      <c r="A64" s="155">
        <v>57</v>
      </c>
      <c r="B64" s="131">
        <v>44707</v>
      </c>
      <c r="C64" s="132">
        <v>6915</v>
      </c>
      <c r="D64" s="132" t="s">
        <v>89</v>
      </c>
      <c r="E64" s="133" t="s">
        <v>92</v>
      </c>
      <c r="F64" s="135">
        <v>130</v>
      </c>
    </row>
    <row r="65" spans="1:6" ht="18" customHeight="1">
      <c r="A65" s="155">
        <v>58</v>
      </c>
      <c r="B65" s="131">
        <v>44708</v>
      </c>
      <c r="C65" s="132">
        <v>6923</v>
      </c>
      <c r="D65" s="132" t="s">
        <v>43</v>
      </c>
      <c r="E65" s="133" t="s">
        <v>99</v>
      </c>
      <c r="F65" s="135">
        <v>157.08</v>
      </c>
    </row>
    <row r="66" spans="1:6" ht="18" customHeight="1">
      <c r="A66" s="155">
        <v>59</v>
      </c>
      <c r="B66" s="131">
        <v>44708</v>
      </c>
      <c r="C66" s="132">
        <v>6924</v>
      </c>
      <c r="D66" s="132" t="s">
        <v>43</v>
      </c>
      <c r="E66" s="133" t="s">
        <v>93</v>
      </c>
      <c r="F66" s="135">
        <v>300</v>
      </c>
    </row>
    <row r="67" spans="1:6" ht="18" customHeight="1">
      <c r="A67" s="155">
        <v>60</v>
      </c>
      <c r="B67" s="131">
        <v>44708</v>
      </c>
      <c r="C67" s="132">
        <v>6925</v>
      </c>
      <c r="D67" s="132" t="s">
        <v>43</v>
      </c>
      <c r="E67" s="133" t="s">
        <v>93</v>
      </c>
      <c r="F67" s="135">
        <v>7794.08</v>
      </c>
    </row>
    <row r="68" spans="1:6" ht="18" customHeight="1">
      <c r="A68" s="155">
        <v>61</v>
      </c>
      <c r="B68" s="131">
        <v>44708</v>
      </c>
      <c r="C68" s="132">
        <v>6927</v>
      </c>
      <c r="D68" s="132" t="s">
        <v>46</v>
      </c>
      <c r="E68" s="133" t="s">
        <v>98</v>
      </c>
      <c r="F68" s="135">
        <v>11258</v>
      </c>
    </row>
    <row r="69" spans="1:6" ht="18" customHeight="1">
      <c r="A69" s="155">
        <v>62</v>
      </c>
      <c r="B69" s="131">
        <v>44708</v>
      </c>
      <c r="C69" s="132">
        <v>6926</v>
      </c>
      <c r="D69" s="132" t="s">
        <v>46</v>
      </c>
      <c r="E69" s="133" t="s">
        <v>94</v>
      </c>
      <c r="F69" s="135">
        <v>10161</v>
      </c>
    </row>
    <row r="70" spans="1:6" ht="18" customHeight="1" thickBot="1">
      <c r="A70" s="159"/>
      <c r="B70" s="140"/>
      <c r="C70" s="141"/>
      <c r="D70" s="141"/>
      <c r="E70" s="142"/>
      <c r="F70" s="143"/>
    </row>
    <row r="71" spans="1:6" ht="24.75" customHeight="1" thickBot="1">
      <c r="A71" s="144"/>
      <c r="B71" s="145"/>
      <c r="C71" s="146"/>
      <c r="D71" s="146"/>
      <c r="E71" s="146" t="s">
        <v>5</v>
      </c>
      <c r="F71" s="147">
        <f>SUM(F8:F70)</f>
        <v>895342.14</v>
      </c>
    </row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>
      <c r="I214" s="148"/>
    </row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>
      <c r="I252" s="148"/>
    </row>
    <row r="253" ht="18" customHeight="1">
      <c r="I253" s="148"/>
    </row>
    <row r="254" ht="18" customHeight="1">
      <c r="I254" s="148"/>
    </row>
    <row r="255" ht="18" customHeight="1">
      <c r="I255" s="148"/>
    </row>
    <row r="256" ht="18" customHeight="1">
      <c r="I256" s="148"/>
    </row>
    <row r="257" ht="18" customHeight="1">
      <c r="I257" s="148"/>
    </row>
    <row r="258" ht="18" customHeight="1">
      <c r="I258" s="148"/>
    </row>
    <row r="259" ht="18" customHeight="1">
      <c r="I259" s="148"/>
    </row>
    <row r="260" ht="18" customHeight="1">
      <c r="I260" s="148"/>
    </row>
    <row r="261" ht="18" customHeight="1">
      <c r="I261" s="148"/>
    </row>
    <row r="262" ht="18" customHeight="1">
      <c r="I262" s="148"/>
    </row>
    <row r="263" ht="18" customHeight="1">
      <c r="I263" s="148"/>
    </row>
    <row r="264" ht="18" customHeight="1">
      <c r="I264" s="148"/>
    </row>
    <row r="265" ht="18" customHeight="1">
      <c r="I265" s="148"/>
    </row>
    <row r="266" ht="18" customHeight="1">
      <c r="I266" s="148"/>
    </row>
    <row r="267" ht="18" customHeight="1">
      <c r="I267" s="148"/>
    </row>
    <row r="268" ht="18" customHeight="1">
      <c r="I268" s="148"/>
    </row>
    <row r="269" ht="18" customHeight="1">
      <c r="I269" s="148"/>
    </row>
    <row r="270" ht="18" customHeight="1">
      <c r="I270" s="148"/>
    </row>
    <row r="271" ht="18" customHeight="1">
      <c r="I271" s="148"/>
    </row>
    <row r="272" ht="18" customHeight="1">
      <c r="I272" s="148"/>
    </row>
    <row r="273" ht="18" customHeight="1">
      <c r="I273" s="148"/>
    </row>
    <row r="274" ht="18" customHeight="1">
      <c r="I274" s="148"/>
    </row>
    <row r="275" ht="18" customHeight="1">
      <c r="I275" s="148"/>
    </row>
    <row r="276" ht="18" customHeight="1">
      <c r="I276" s="148"/>
    </row>
    <row r="277" ht="18" customHeight="1">
      <c r="I277" s="148"/>
    </row>
    <row r="278" ht="18" customHeight="1">
      <c r="I278" s="148"/>
    </row>
    <row r="279" ht="18" customHeight="1">
      <c r="I279" s="148"/>
    </row>
    <row r="280" ht="18" customHeight="1">
      <c r="I280" s="148"/>
    </row>
    <row r="281" ht="18" customHeight="1">
      <c r="I281" s="148"/>
    </row>
    <row r="282" ht="18" customHeight="1">
      <c r="I282" s="148"/>
    </row>
    <row r="283" ht="18" customHeight="1">
      <c r="I283" s="148"/>
    </row>
    <row r="284" ht="18" customHeight="1">
      <c r="I284" s="148"/>
    </row>
    <row r="285" ht="18" customHeight="1">
      <c r="I285" s="148"/>
    </row>
    <row r="286" ht="18" customHeight="1">
      <c r="I286" s="148"/>
    </row>
    <row r="287" ht="18" customHeight="1">
      <c r="I287" s="148"/>
    </row>
    <row r="288" ht="18" customHeight="1">
      <c r="I288" s="148"/>
    </row>
    <row r="289" ht="18" customHeight="1">
      <c r="I289" s="148"/>
    </row>
    <row r="290" ht="18" customHeight="1">
      <c r="I290" s="148"/>
    </row>
    <row r="291" ht="18" customHeight="1">
      <c r="I291" s="148"/>
    </row>
    <row r="292" ht="18" customHeight="1">
      <c r="I292" s="148"/>
    </row>
    <row r="293" ht="18" customHeight="1">
      <c r="I293" s="148"/>
    </row>
    <row r="294" ht="18" customHeight="1">
      <c r="I294" s="148"/>
    </row>
    <row r="295" ht="18" customHeight="1">
      <c r="I295" s="148"/>
    </row>
    <row r="296" ht="18" customHeight="1">
      <c r="I296" s="148"/>
    </row>
    <row r="297" ht="18" customHeight="1">
      <c r="I297" s="148"/>
    </row>
    <row r="298" ht="18" customHeight="1">
      <c r="I298" s="148"/>
    </row>
    <row r="299" ht="18" customHeight="1">
      <c r="I299" s="148"/>
    </row>
    <row r="300" ht="18" customHeight="1">
      <c r="I300" s="148"/>
    </row>
    <row r="301" ht="18" customHeight="1">
      <c r="I301" s="148"/>
    </row>
    <row r="302" ht="18" customHeight="1">
      <c r="I302" s="148"/>
    </row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5.75" customHeight="1"/>
    <row r="551" ht="15.75" customHeight="1"/>
    <row r="552" ht="15.75" customHeight="1"/>
    <row r="553" ht="15" customHeight="1"/>
    <row r="559" ht="15.75" customHeight="1"/>
    <row r="612" ht="18.75" customHeight="1"/>
    <row r="614" ht="15.75" customHeight="1"/>
    <row r="615" ht="15" customHeight="1"/>
    <row r="851" ht="16.5" customHeight="1"/>
    <row r="853" ht="15.7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24"/>
  <sheetViews>
    <sheetView zoomScalePageLayoutView="0" workbookViewId="0" topLeftCell="A1">
      <selection activeCell="E34" sqref="E34"/>
    </sheetView>
  </sheetViews>
  <sheetFormatPr defaultColWidth="10.421875" defaultRowHeight="12.75"/>
  <cols>
    <col min="1" max="1" width="9.421875" style="163" customWidth="1"/>
    <col min="2" max="2" width="17.28125" style="163" customWidth="1"/>
    <col min="3" max="3" width="14.7109375" style="163" customWidth="1"/>
    <col min="4" max="4" width="24.7109375" style="163" customWidth="1"/>
    <col min="5" max="5" width="39.421875" style="163" customWidth="1"/>
    <col min="6" max="6" width="15.00390625" style="163" customWidth="1"/>
    <col min="7" max="16384" width="10.421875" style="163" customWidth="1"/>
  </cols>
  <sheetData>
    <row r="1" spans="1:6" ht="12.75">
      <c r="A1" s="7" t="s">
        <v>30</v>
      </c>
      <c r="B1" s="162"/>
      <c r="C1" s="5"/>
      <c r="D1" s="5"/>
      <c r="E1" s="162"/>
      <c r="F1" s="162"/>
    </row>
    <row r="2" spans="2:6" ht="12.75">
      <c r="B2" s="162"/>
      <c r="C2" s="162"/>
      <c r="D2" s="162"/>
      <c r="E2" s="162"/>
      <c r="F2" s="162"/>
    </row>
    <row r="3" spans="1:6" ht="12.75">
      <c r="A3" s="7" t="s">
        <v>18</v>
      </c>
      <c r="B3" s="5"/>
      <c r="C3" s="162"/>
      <c r="D3" s="5"/>
      <c r="E3" s="164"/>
      <c r="F3" s="162"/>
    </row>
    <row r="4" spans="1:6" ht="12.75">
      <c r="A4" s="7" t="s">
        <v>23</v>
      </c>
      <c r="B4" s="5"/>
      <c r="C4" s="162"/>
      <c r="D4" s="5"/>
      <c r="E4" s="162"/>
      <c r="F4" s="5"/>
    </row>
    <row r="5" spans="1:6" ht="12.75">
      <c r="A5" s="162"/>
      <c r="B5" s="5"/>
      <c r="C5" s="162"/>
      <c r="D5" s="162"/>
      <c r="E5" s="162"/>
      <c r="F5" s="162"/>
    </row>
    <row r="6" spans="1:6" ht="12.75">
      <c r="A6" s="162"/>
      <c r="B6" s="6"/>
      <c r="C6" s="18" t="s">
        <v>25</v>
      </c>
      <c r="D6" s="20" t="str">
        <f>personal!E6</f>
        <v>23-27 mai 2022</v>
      </c>
      <c r="E6" s="162"/>
      <c r="F6" s="162"/>
    </row>
    <row r="7" spans="1:6" ht="13.5" thickBot="1">
      <c r="A7" s="162"/>
      <c r="B7" s="162"/>
      <c r="C7" s="162"/>
      <c r="D7" s="162"/>
      <c r="E7" s="162"/>
      <c r="F7" s="162"/>
    </row>
    <row r="8" spans="1:6" ht="51.75" thickBot="1">
      <c r="A8" s="36" t="s">
        <v>7</v>
      </c>
      <c r="B8" s="37" t="s">
        <v>8</v>
      </c>
      <c r="C8" s="38" t="s">
        <v>9</v>
      </c>
      <c r="D8" s="37" t="s">
        <v>20</v>
      </c>
      <c r="E8" s="37" t="s">
        <v>21</v>
      </c>
      <c r="F8" s="39" t="s">
        <v>22</v>
      </c>
    </row>
    <row r="9" spans="1:6" ht="17.25" customHeight="1">
      <c r="A9" s="169">
        <v>1</v>
      </c>
      <c r="B9" s="166" t="s">
        <v>42</v>
      </c>
      <c r="C9" s="166">
        <v>571</v>
      </c>
      <c r="D9" s="165" t="s">
        <v>43</v>
      </c>
      <c r="E9" s="167" t="s">
        <v>44</v>
      </c>
      <c r="F9" s="170">
        <v>4667.03</v>
      </c>
    </row>
    <row r="10" spans="1:6" ht="12.75">
      <c r="A10" s="169">
        <v>2</v>
      </c>
      <c r="B10" s="166" t="s">
        <v>42</v>
      </c>
      <c r="C10" s="166">
        <v>567</v>
      </c>
      <c r="D10" s="165" t="s">
        <v>43</v>
      </c>
      <c r="E10" s="167" t="s">
        <v>45</v>
      </c>
      <c r="F10" s="170">
        <v>99981.1</v>
      </c>
    </row>
    <row r="11" spans="1:6" ht="12.75">
      <c r="A11" s="169">
        <v>3</v>
      </c>
      <c r="B11" s="166" t="s">
        <v>32</v>
      </c>
      <c r="C11" s="166">
        <v>6862</v>
      </c>
      <c r="D11" s="165" t="s">
        <v>46</v>
      </c>
      <c r="E11" s="167" t="s">
        <v>47</v>
      </c>
      <c r="F11" s="170">
        <v>14841.6</v>
      </c>
    </row>
    <row r="12" spans="1:6" ht="12.75">
      <c r="A12" s="169">
        <v>4</v>
      </c>
      <c r="B12" s="166" t="s">
        <v>32</v>
      </c>
      <c r="C12" s="166">
        <v>6863</v>
      </c>
      <c r="D12" s="165" t="s">
        <v>46</v>
      </c>
      <c r="E12" s="167" t="s">
        <v>47</v>
      </c>
      <c r="F12" s="170">
        <v>42051.2</v>
      </c>
    </row>
    <row r="13" spans="1:256" ht="12.75">
      <c r="A13" s="169">
        <v>5</v>
      </c>
      <c r="B13" s="166" t="s">
        <v>39</v>
      </c>
      <c r="C13" s="166">
        <v>6871</v>
      </c>
      <c r="D13" s="165" t="s">
        <v>46</v>
      </c>
      <c r="E13" s="167" t="s">
        <v>47</v>
      </c>
      <c r="F13" s="170">
        <v>14837.1</v>
      </c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68"/>
      <c r="AC13" s="168"/>
      <c r="AD13" s="168"/>
      <c r="AE13" s="168"/>
      <c r="AF13" s="168"/>
      <c r="AG13" s="168"/>
      <c r="AH13" s="168"/>
      <c r="AI13" s="168"/>
      <c r="AJ13" s="168"/>
      <c r="AK13" s="168"/>
      <c r="AL13" s="168"/>
      <c r="AM13" s="168"/>
      <c r="AN13" s="168"/>
      <c r="AO13" s="168"/>
      <c r="AP13" s="168"/>
      <c r="AQ13" s="168"/>
      <c r="AR13" s="168"/>
      <c r="AS13" s="168"/>
      <c r="AT13" s="168"/>
      <c r="AU13" s="168"/>
      <c r="AV13" s="168"/>
      <c r="AW13" s="168"/>
      <c r="AX13" s="168"/>
      <c r="AY13" s="168"/>
      <c r="AZ13" s="168"/>
      <c r="BA13" s="168"/>
      <c r="BB13" s="168"/>
      <c r="BC13" s="168"/>
      <c r="BD13" s="168"/>
      <c r="BE13" s="168"/>
      <c r="BF13" s="168"/>
      <c r="BG13" s="168"/>
      <c r="BH13" s="168"/>
      <c r="BI13" s="168"/>
      <c r="BJ13" s="168"/>
      <c r="BK13" s="168"/>
      <c r="BL13" s="168"/>
      <c r="BM13" s="168"/>
      <c r="BN13" s="168"/>
      <c r="BO13" s="168"/>
      <c r="BP13" s="168"/>
      <c r="BQ13" s="168"/>
      <c r="BR13" s="168"/>
      <c r="BS13" s="168"/>
      <c r="BT13" s="168"/>
      <c r="BU13" s="168"/>
      <c r="BV13" s="168"/>
      <c r="BW13" s="168"/>
      <c r="BX13" s="168"/>
      <c r="BY13" s="168"/>
      <c r="BZ13" s="168"/>
      <c r="CA13" s="168"/>
      <c r="CB13" s="168"/>
      <c r="CC13" s="168"/>
      <c r="CD13" s="168"/>
      <c r="CE13" s="168"/>
      <c r="CF13" s="168"/>
      <c r="CG13" s="168"/>
      <c r="CH13" s="168"/>
      <c r="CI13" s="168"/>
      <c r="CJ13" s="168"/>
      <c r="CK13" s="168"/>
      <c r="CL13" s="168"/>
      <c r="CM13" s="168"/>
      <c r="CN13" s="168"/>
      <c r="CO13" s="168"/>
      <c r="CP13" s="168"/>
      <c r="CQ13" s="168"/>
      <c r="CR13" s="168"/>
      <c r="CS13" s="168"/>
      <c r="CT13" s="168"/>
      <c r="CU13" s="168"/>
      <c r="CV13" s="168"/>
      <c r="CW13" s="168"/>
      <c r="CX13" s="168"/>
      <c r="CY13" s="168"/>
      <c r="CZ13" s="168"/>
      <c r="DA13" s="168"/>
      <c r="DB13" s="168"/>
      <c r="DC13" s="168"/>
      <c r="DD13" s="168"/>
      <c r="DE13" s="168"/>
      <c r="DF13" s="168"/>
      <c r="DG13" s="168"/>
      <c r="DH13" s="168"/>
      <c r="DI13" s="168"/>
      <c r="DJ13" s="168"/>
      <c r="DK13" s="168"/>
      <c r="DL13" s="168"/>
      <c r="DM13" s="168"/>
      <c r="DN13" s="168"/>
      <c r="DO13" s="168"/>
      <c r="DP13" s="168"/>
      <c r="DQ13" s="168"/>
      <c r="DR13" s="168"/>
      <c r="DS13" s="168"/>
      <c r="DT13" s="168"/>
      <c r="DU13" s="168"/>
      <c r="DV13" s="168"/>
      <c r="DW13" s="168"/>
      <c r="DX13" s="168"/>
      <c r="DY13" s="168"/>
      <c r="DZ13" s="168"/>
      <c r="EA13" s="168"/>
      <c r="EB13" s="168"/>
      <c r="EC13" s="168"/>
      <c r="ED13" s="168"/>
      <c r="EE13" s="168"/>
      <c r="EF13" s="168"/>
      <c r="EG13" s="168"/>
      <c r="EH13" s="168"/>
      <c r="EI13" s="168"/>
      <c r="EJ13" s="168"/>
      <c r="EK13" s="168"/>
      <c r="EL13" s="168"/>
      <c r="EM13" s="168"/>
      <c r="EN13" s="168"/>
      <c r="EO13" s="168"/>
      <c r="EP13" s="168"/>
      <c r="EQ13" s="168"/>
      <c r="ER13" s="168"/>
      <c r="ES13" s="168"/>
      <c r="ET13" s="168"/>
      <c r="EU13" s="168"/>
      <c r="EV13" s="168"/>
      <c r="EW13" s="168"/>
      <c r="EX13" s="168"/>
      <c r="EY13" s="168"/>
      <c r="EZ13" s="168"/>
      <c r="FA13" s="168"/>
      <c r="FB13" s="168"/>
      <c r="FC13" s="168"/>
      <c r="FD13" s="168"/>
      <c r="FE13" s="168"/>
      <c r="FF13" s="168"/>
      <c r="FG13" s="168"/>
      <c r="FH13" s="168"/>
      <c r="FI13" s="168"/>
      <c r="FJ13" s="168"/>
      <c r="FK13" s="168"/>
      <c r="FL13" s="168"/>
      <c r="FM13" s="168"/>
      <c r="FN13" s="168"/>
      <c r="FO13" s="168"/>
      <c r="FP13" s="168"/>
      <c r="FQ13" s="168"/>
      <c r="FR13" s="168"/>
      <c r="FS13" s="168"/>
      <c r="FT13" s="168"/>
      <c r="FU13" s="168"/>
      <c r="FV13" s="168"/>
      <c r="FW13" s="168"/>
      <c r="FX13" s="168"/>
      <c r="FY13" s="168"/>
      <c r="FZ13" s="168"/>
      <c r="GA13" s="168"/>
      <c r="GB13" s="168"/>
      <c r="GC13" s="168"/>
      <c r="GD13" s="168"/>
      <c r="GE13" s="168"/>
      <c r="GF13" s="168"/>
      <c r="GG13" s="168"/>
      <c r="GH13" s="168"/>
      <c r="GI13" s="168"/>
      <c r="GJ13" s="168"/>
      <c r="GK13" s="168"/>
      <c r="GL13" s="168"/>
      <c r="GM13" s="168"/>
      <c r="GN13" s="168"/>
      <c r="GO13" s="168"/>
      <c r="GP13" s="168"/>
      <c r="GQ13" s="168"/>
      <c r="GR13" s="168"/>
      <c r="GS13" s="168"/>
      <c r="GT13" s="168"/>
      <c r="GU13" s="168"/>
      <c r="GV13" s="168"/>
      <c r="GW13" s="168"/>
      <c r="GX13" s="168"/>
      <c r="GY13" s="168"/>
      <c r="GZ13" s="168"/>
      <c r="HA13" s="168"/>
      <c r="HB13" s="168"/>
      <c r="HC13" s="168"/>
      <c r="HD13" s="168"/>
      <c r="HE13" s="168"/>
      <c r="HF13" s="168"/>
      <c r="HG13" s="168"/>
      <c r="HH13" s="168"/>
      <c r="HI13" s="168"/>
      <c r="HJ13" s="168"/>
      <c r="HK13" s="168"/>
      <c r="HL13" s="168"/>
      <c r="HM13" s="168"/>
      <c r="HN13" s="168"/>
      <c r="HO13" s="168"/>
      <c r="HP13" s="168"/>
      <c r="HQ13" s="168"/>
      <c r="HR13" s="168"/>
      <c r="HS13" s="168"/>
      <c r="HT13" s="168"/>
      <c r="HU13" s="168"/>
      <c r="HV13" s="168"/>
      <c r="HW13" s="168"/>
      <c r="HX13" s="168"/>
      <c r="HY13" s="168"/>
      <c r="HZ13" s="168"/>
      <c r="IA13" s="168"/>
      <c r="IB13" s="168"/>
      <c r="IC13" s="168"/>
      <c r="ID13" s="168"/>
      <c r="IE13" s="168"/>
      <c r="IF13" s="168"/>
      <c r="IG13" s="168"/>
      <c r="IH13" s="168"/>
      <c r="II13" s="168"/>
      <c r="IJ13" s="168"/>
      <c r="IK13" s="168"/>
      <c r="IL13" s="168"/>
      <c r="IM13" s="168"/>
      <c r="IN13" s="168"/>
      <c r="IO13" s="168"/>
      <c r="IP13" s="168"/>
      <c r="IQ13" s="168"/>
      <c r="IR13" s="168"/>
      <c r="IS13" s="168"/>
      <c r="IT13" s="168"/>
      <c r="IU13" s="168"/>
      <c r="IV13" s="168"/>
    </row>
    <row r="14" spans="1:6" ht="12.75">
      <c r="A14" s="169">
        <v>6</v>
      </c>
      <c r="B14" s="166" t="s">
        <v>39</v>
      </c>
      <c r="C14" s="166">
        <v>6872</v>
      </c>
      <c r="D14" s="165" t="s">
        <v>46</v>
      </c>
      <c r="E14" s="167" t="s">
        <v>47</v>
      </c>
      <c r="F14" s="170">
        <v>22255.65</v>
      </c>
    </row>
    <row r="15" spans="1:6" ht="12.75">
      <c r="A15" s="169">
        <v>7</v>
      </c>
      <c r="B15" s="166" t="s">
        <v>39</v>
      </c>
      <c r="C15" s="166">
        <v>6873</v>
      </c>
      <c r="D15" s="165" t="s">
        <v>46</v>
      </c>
      <c r="E15" s="167" t="s">
        <v>47</v>
      </c>
      <c r="F15" s="170">
        <v>13353.39</v>
      </c>
    </row>
    <row r="16" spans="1:6" ht="12.75">
      <c r="A16" s="169">
        <v>8</v>
      </c>
      <c r="B16" s="166" t="s">
        <v>39</v>
      </c>
      <c r="C16" s="166">
        <v>6876</v>
      </c>
      <c r="D16" s="165" t="s">
        <v>46</v>
      </c>
      <c r="E16" s="167" t="s">
        <v>47</v>
      </c>
      <c r="F16" s="170">
        <v>13353.39</v>
      </c>
    </row>
    <row r="17" spans="1:6" ht="12.75">
      <c r="A17" s="169">
        <v>9</v>
      </c>
      <c r="B17" s="166" t="s">
        <v>39</v>
      </c>
      <c r="C17" s="166">
        <v>6878</v>
      </c>
      <c r="D17" s="165" t="s">
        <v>46</v>
      </c>
      <c r="E17" s="167" t="s">
        <v>47</v>
      </c>
      <c r="F17" s="170">
        <v>13353.39</v>
      </c>
    </row>
    <row r="18" spans="1:6" ht="12.75">
      <c r="A18" s="169">
        <v>10</v>
      </c>
      <c r="B18" s="166" t="s">
        <v>39</v>
      </c>
      <c r="C18" s="166">
        <v>6901</v>
      </c>
      <c r="D18" s="165" t="s">
        <v>46</v>
      </c>
      <c r="E18" s="167" t="s">
        <v>48</v>
      </c>
      <c r="F18" s="170">
        <v>9684.2</v>
      </c>
    </row>
    <row r="19" spans="1:6" ht="12.75">
      <c r="A19" s="169">
        <v>11</v>
      </c>
      <c r="B19" s="166" t="s">
        <v>39</v>
      </c>
      <c r="C19" s="166">
        <v>6879</v>
      </c>
      <c r="D19" s="165" t="s">
        <v>46</v>
      </c>
      <c r="E19" s="167" t="s">
        <v>47</v>
      </c>
      <c r="F19" s="170">
        <v>13353.39</v>
      </c>
    </row>
    <row r="20" spans="1:6" ht="12.75">
      <c r="A20" s="169">
        <v>12</v>
      </c>
      <c r="B20" s="166" t="s">
        <v>39</v>
      </c>
      <c r="C20" s="166">
        <v>6877</v>
      </c>
      <c r="D20" s="165" t="s">
        <v>46</v>
      </c>
      <c r="E20" s="167" t="s">
        <v>47</v>
      </c>
      <c r="F20" s="170">
        <v>13353.39</v>
      </c>
    </row>
    <row r="21" spans="1:6" ht="12.75">
      <c r="A21" s="169">
        <v>13</v>
      </c>
      <c r="B21" s="166" t="s">
        <v>39</v>
      </c>
      <c r="C21" s="166">
        <v>6874</v>
      </c>
      <c r="D21" s="165" t="s">
        <v>46</v>
      </c>
      <c r="E21" s="167" t="s">
        <v>47</v>
      </c>
      <c r="F21" s="170">
        <v>13353.39</v>
      </c>
    </row>
    <row r="22" spans="1:6" ht="12.75">
      <c r="A22" s="169">
        <v>14</v>
      </c>
      <c r="B22" s="166" t="s">
        <v>49</v>
      </c>
      <c r="C22" s="166">
        <v>6590</v>
      </c>
      <c r="D22" s="165" t="s">
        <v>50</v>
      </c>
      <c r="E22" s="167" t="s">
        <v>51</v>
      </c>
      <c r="F22" s="170">
        <v>227212867.34</v>
      </c>
    </row>
    <row r="23" spans="1:6" ht="13.5" thickBot="1">
      <c r="A23" s="171">
        <v>15</v>
      </c>
      <c r="B23" s="172" t="s">
        <v>49</v>
      </c>
      <c r="C23" s="172">
        <v>6591</v>
      </c>
      <c r="D23" s="173" t="s">
        <v>50</v>
      </c>
      <c r="E23" s="174" t="s">
        <v>52</v>
      </c>
      <c r="F23" s="175">
        <v>14178357.71</v>
      </c>
    </row>
    <row r="24" spans="1:6" ht="18.75" customHeight="1" thickBot="1">
      <c r="A24" s="176" t="s">
        <v>5</v>
      </c>
      <c r="B24" s="177"/>
      <c r="C24" s="177"/>
      <c r="D24" s="177"/>
      <c r="E24" s="178"/>
      <c r="F24" s="179">
        <f>SUM(F9:F23)</f>
        <v>241679663.27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2022-06-02T12:18:59Z</cp:lastPrinted>
  <dcterms:created xsi:type="dcterms:W3CDTF">2016-01-19T13:06:09Z</dcterms:created>
  <dcterms:modified xsi:type="dcterms:W3CDTF">2022-06-02T12:24:37Z</dcterms:modified>
  <cp:category/>
  <cp:version/>
  <cp:contentType/>
  <cp:contentStatus/>
</cp:coreProperties>
</file>