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4"/>
  </bookViews>
  <sheets>
    <sheet name="personal" sheetId="1" r:id="rId1"/>
    <sheet name="materiale" sheetId="2" r:id="rId2"/>
    <sheet name="proiecte 58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<sst xmlns="http://schemas.openxmlformats.org/spreadsheetml/2006/main" count="556" uniqueCount="180">
  <si>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</si>
  <si>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</si>
  <si>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</si>
  <si>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</si>
  <si>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</si>
  <si>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</si>
  <si>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</si>
  <si>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</si>
  <si>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</si>
  <si>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</si>
  <si>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</si>
  <si>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</si>
  <si>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</si>
  <si>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</si>
  <si>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</si>
  <si>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</si>
  <si>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</si>
  <si>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</si>
  <si>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</si>
  <si>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</si>
  <si>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</si>
  <si>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</si>
  <si>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</si>
  <si>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</si>
  <si>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</si>
  <si>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</si>
  <si>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</si>
  <si>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</si>
  <si>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</si>
  <si>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</si>
  <si>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</si>
  <si>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27,06,2022</t>
  </si>
  <si>
    <t>apa nova</t>
  </si>
  <si>
    <t>apa rece</t>
  </si>
  <si>
    <t>sts</t>
  </si>
  <si>
    <t>servicii telecomunicatii</t>
  </si>
  <si>
    <t>tmau</t>
  </si>
  <si>
    <t>28,06,2022</t>
  </si>
  <si>
    <t>termoenergetica</t>
  </si>
  <si>
    <t>en termica</t>
  </si>
  <si>
    <t>mmap</t>
  </si>
  <si>
    <t>salubritate</t>
  </si>
  <si>
    <t>anaf</t>
  </si>
  <si>
    <t>orange romania</t>
  </si>
  <si>
    <t>servicii telefonie fixa</t>
  </si>
  <si>
    <t>servicii</t>
  </si>
  <si>
    <t>gilmar</t>
  </si>
  <si>
    <t>reparatii</t>
  </si>
  <si>
    <t>travel time</t>
  </si>
  <si>
    <t>bilete avion</t>
  </si>
  <si>
    <t>29,06,2022</t>
  </si>
  <si>
    <t>alte venituri</t>
  </si>
  <si>
    <t>30,06,2022</t>
  </si>
  <si>
    <t>engie romania</t>
  </si>
  <si>
    <t>gaze</t>
  </si>
  <si>
    <t>cez vanzare</t>
  </si>
  <si>
    <t>en el</t>
  </si>
  <si>
    <t>romprest</t>
  </si>
  <si>
    <t>coduri</t>
  </si>
  <si>
    <t>xerox</t>
  </si>
  <si>
    <t>compania stingeri si interventii</t>
  </si>
  <si>
    <t>nesty auto</t>
  </si>
  <si>
    <t>altex</t>
  </si>
  <si>
    <t>obiecte</t>
  </si>
  <si>
    <t>pf</t>
  </si>
  <si>
    <t>ch transport</t>
  </si>
  <si>
    <t>compania nationala aeroporturi</t>
  </si>
  <si>
    <t>cumpana</t>
  </si>
  <si>
    <t>chirie</t>
  </si>
  <si>
    <t>monitorul oficial</t>
  </si>
  <si>
    <t>publicari</t>
  </si>
  <si>
    <t>01,07,2022</t>
  </si>
  <si>
    <t>clean prest activ</t>
  </si>
  <si>
    <t>dg salubritate</t>
  </si>
  <si>
    <t>compania nationala posta romana</t>
  </si>
  <si>
    <t>servicii postale</t>
  </si>
  <si>
    <t>rcs&amp;rds</t>
  </si>
  <si>
    <t>servicii cablu</t>
  </si>
  <si>
    <t>ascensorul</t>
  </si>
  <si>
    <t>servicii ascensoare</t>
  </si>
  <si>
    <t>dgrfp bucuresti</t>
  </si>
  <si>
    <t>27.06-01.07.2022</t>
  </si>
  <si>
    <t>28.06.2022</t>
  </si>
  <si>
    <t>BIROU EXPERTIZE</t>
  </si>
  <si>
    <t>onorariu expertize dosar 3481/212/2021</t>
  </si>
  <si>
    <t>onorariu expertize dosar 13451/1748/2021</t>
  </si>
  <si>
    <t>29.06.2022</t>
  </si>
  <si>
    <t>onorariu expertize dosar 15356/1748/2018</t>
  </si>
  <si>
    <t>onorariu expertize dosar 6882/327/2019</t>
  </si>
  <si>
    <t>onorariu expertize dosar 6512/205/2021</t>
  </si>
  <si>
    <t>onorariu expertize dosar 201/312/2019</t>
  </si>
  <si>
    <t>30.06.2022</t>
  </si>
  <si>
    <t>onorariu expertize dosar 740/288/2020</t>
  </si>
  <si>
    <t>onorariu expertize dosar 43352/94/2021</t>
  </si>
  <si>
    <t>onorariu expertize dosar 1834/273/2021</t>
  </si>
  <si>
    <t>27.06.2022</t>
  </si>
  <si>
    <t>MF</t>
  </si>
  <si>
    <t>consemnari CEC LOT 107 LG.165/2013</t>
  </si>
  <si>
    <t>PERSOANA JURIDICA</t>
  </si>
  <si>
    <t>poprire DE 163/2022</t>
  </si>
  <si>
    <t>alimentare cont CEC – plati CEDO</t>
  </si>
  <si>
    <t>PERSOANA FIZICA</t>
  </si>
  <si>
    <t>despagubire CEDO</t>
  </si>
  <si>
    <t>01.07.2022</t>
  </si>
  <si>
    <t>Clasificatie bugetara</t>
  </si>
  <si>
    <t xml:space="preserve">SUMA </t>
  </si>
  <si>
    <t>Subtotal 10.01.01</t>
  </si>
  <si>
    <t>10.01.01</t>
  </si>
  <si>
    <t>iunie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</si>
  <si>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</si>
  <si>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</si>
  <si>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</si>
  <si>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</si>
  <si>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</si>
  <si>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</si>
  <si>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</si>
  <si>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</si>
  <si>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</si>
  <si>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</si>
  <si>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</si>
  <si>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</si>
  <si>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</si>
  <si>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</si>
  <si>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</si>
  <si>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</si>
  <si>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</si>
  <si>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</si>
  <si>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</si>
  <si>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</si>
  <si>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</si>
  <si>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</si>
  <si>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</si>
  <si>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</si>
  <si>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</si>
  <si>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</si>
  <si>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</si>
  <si>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 xml:space="preserve"> 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</si>
  <si>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</si>
  <si>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</si>
  <si>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</si>
  <si>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</si>
  <si>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</si>
  <si>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</si>
  <si>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</si>
  <si>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</si>
  <si>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</si>
  <si>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</si>
  <si>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</si>
  <si>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</si>
  <si>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</si>
  <si>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</si>
  <si>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</si>
  <si>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</si>
  <si>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depozitarul central</t>
  </si>
  <si>
    <t>materiale protocol</t>
  </si>
  <si>
    <t>OP 8025</t>
  </si>
  <si>
    <t>ALIMENTARE CONT DEPLASARE INTERNA - PROIECT SIPOCA 449 - 58.02.01</t>
  </si>
  <si>
    <t>OP 8026</t>
  </si>
  <si>
    <t>ALIMENTARE CONT DEPLASARE INTERNA - PROIECT SIPOCA 449 - 58.02.02</t>
  </si>
  <si>
    <t>OP 8029</t>
  </si>
  <si>
    <t>OP 8030</t>
  </si>
  <si>
    <t>OP 8027</t>
  </si>
  <si>
    <t>OP 8028</t>
  </si>
  <si>
    <t>OP 8103</t>
  </si>
  <si>
    <t>ACHIZITIE CARBURAT AUTO  - PROIECT SIPOCA 449  - 58.02.01</t>
  </si>
  <si>
    <t>OMV PETROM MARKETING</t>
  </si>
  <si>
    <t>OP 8104</t>
  </si>
  <si>
    <t>OP 8144</t>
  </si>
  <si>
    <t>ACHIZITIE BILET DE AVION DEPLASARE EXTERNA - PROIECT SEE UCAAPI 68071 - 58.33.02</t>
  </si>
  <si>
    <t xml:space="preserve">TRAVEL TIME </t>
  </si>
  <si>
    <t>personal angajat</t>
  </si>
  <si>
    <t>BUGET DE STAT</t>
  </si>
  <si>
    <t>TVA pt serv juridice si de reprezentare</t>
  </si>
  <si>
    <t>plata serv juridice si de reprezentare</t>
  </si>
  <si>
    <t>cheltuieli fotocopiere</t>
  </si>
  <si>
    <t>cheltuieli judiciare</t>
  </si>
  <si>
    <t>cheltuieli judecata</t>
  </si>
  <si>
    <t>cheltuieli executare</t>
  </si>
  <si>
    <t>cheltuieli judecata si executare</t>
  </si>
  <si>
    <t>onorariu curator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</si>
</sst>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  <numFmt numFmtId="169" formatCode="#,###.00"/>
    <numFmt numFmtId="170" formatCode="[$-409]d\-mmm\-yy;@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rgb="FF000000"/>
      <name val="Arial1"/>
      <family val="0"/>
    </font>
    <font>
      <sz val="10"/>
      <color rgb="FF000000"/>
      <name val="Arial"/>
      <family val="2"/>
    </font>
    <font>
      <b/>
      <sz val="10"/>
      <color rgb="FF000000"/>
      <name val="Arial1"/>
      <family val="0"/>
    </font>
    <font>
      <b/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Liberation San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20" fillId="0" borderId="12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3" xfId="57" applyFont="1" applyBorder="1">
      <alignment/>
      <protection/>
    </xf>
    <xf numFmtId="4" fontId="20" fillId="0" borderId="14" xfId="57" applyNumberFormat="1" applyFont="1" applyBorder="1">
      <alignment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 wrapText="1"/>
      <protection/>
    </xf>
    <xf numFmtId="0" fontId="19" fillId="0" borderId="14" xfId="60" applyFont="1" applyBorder="1" applyAlignment="1">
      <alignment horizontal="center" vertical="center"/>
      <protection/>
    </xf>
    <xf numFmtId="4" fontId="0" fillId="0" borderId="16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4" fontId="19" fillId="0" borderId="14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3" xfId="0" applyFont="1" applyBorder="1" applyAlignment="1">
      <alignment/>
    </xf>
    <xf numFmtId="0" fontId="0" fillId="0" borderId="18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5" fillId="0" borderId="20" xfId="59" applyFont="1" applyFill="1" applyBorder="1" applyAlignment="1">
      <alignment horizontal="center"/>
      <protection/>
    </xf>
    <xf numFmtId="0" fontId="0" fillId="0" borderId="20" xfId="0" applyFont="1" applyBorder="1" applyAlignment="1">
      <alignment horizontal="center"/>
    </xf>
    <xf numFmtId="0" fontId="25" fillId="0" borderId="20" xfId="0" applyFont="1" applyBorder="1" applyAlignment="1">
      <alignment horizontal="justify"/>
    </xf>
    <xf numFmtId="0" fontId="0" fillId="0" borderId="0" xfId="0" applyFont="1" applyAlignment="1">
      <alignment/>
    </xf>
    <xf numFmtId="0" fontId="25" fillId="0" borderId="21" xfId="59" applyFont="1" applyFill="1" applyBorder="1" applyAlignment="1">
      <alignment horizontal="center"/>
      <protection/>
    </xf>
    <xf numFmtId="168" fontId="26" fillId="0" borderId="22" xfId="0" applyNumberFormat="1" applyFont="1" applyBorder="1" applyAlignment="1">
      <alignment/>
    </xf>
    <xf numFmtId="0" fontId="25" fillId="0" borderId="23" xfId="59" applyFont="1" applyFill="1" applyBorder="1" applyAlignment="1">
      <alignment horizontal="center"/>
      <protection/>
    </xf>
    <xf numFmtId="0" fontId="0" fillId="0" borderId="24" xfId="0" applyFont="1" applyBorder="1" applyAlignment="1">
      <alignment horizontal="center"/>
    </xf>
    <xf numFmtId="0" fontId="25" fillId="0" borderId="24" xfId="59" applyFont="1" applyFill="1" applyBorder="1" applyAlignment="1">
      <alignment horizontal="center"/>
      <protection/>
    </xf>
    <xf numFmtId="0" fontId="25" fillId="0" borderId="24" xfId="0" applyFont="1" applyBorder="1" applyAlignment="1">
      <alignment horizontal="justify"/>
    </xf>
    <xf numFmtId="168" fontId="26" fillId="0" borderId="25" xfId="0" applyNumberFormat="1" applyFont="1" applyBorder="1" applyAlignment="1">
      <alignment/>
    </xf>
    <xf numFmtId="0" fontId="27" fillId="0" borderId="26" xfId="61" applyFont="1" applyFill="1" applyBorder="1" applyAlignment="1">
      <alignment/>
      <protection/>
    </xf>
    <xf numFmtId="0" fontId="25" fillId="0" borderId="27" xfId="61" applyFont="1" applyFill="1" applyBorder="1" applyAlignment="1">
      <alignment/>
      <protection/>
    </xf>
    <xf numFmtId="0" fontId="25" fillId="0" borderId="27" xfId="0" applyFont="1" applyBorder="1" applyAlignment="1">
      <alignment/>
    </xf>
    <xf numFmtId="168" fontId="28" fillId="0" borderId="28" xfId="61" applyNumberFormat="1" applyFont="1" applyFill="1" applyBorder="1" applyAlignment="1">
      <alignment horizontal="right"/>
      <protection/>
    </xf>
    <xf numFmtId="0" fontId="19" fillId="0" borderId="29" xfId="0" applyFont="1" applyBorder="1" applyAlignment="1">
      <alignment horizontal="center"/>
    </xf>
    <xf numFmtId="169" fontId="0" fillId="0" borderId="29" xfId="0" applyNumberFormat="1" applyFont="1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29" xfId="0" applyBorder="1" applyAlignment="1">
      <alignment/>
    </xf>
    <xf numFmtId="169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169" fontId="0" fillId="0" borderId="30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" fontId="0" fillId="0" borderId="33" xfId="0" applyNumberFormat="1" applyFont="1" applyBorder="1" applyAlignment="1">
      <alignment/>
    </xf>
    <xf numFmtId="169" fontId="0" fillId="0" borderId="32" xfId="0" applyNumberFormat="1" applyFont="1" applyBorder="1" applyAlignment="1">
      <alignment/>
    </xf>
    <xf numFmtId="169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4" fontId="0" fillId="0" borderId="35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35" xfId="0" applyBorder="1" applyAlignment="1">
      <alignment/>
    </xf>
    <xf numFmtId="169" fontId="0" fillId="0" borderId="36" xfId="0" applyNumberFormat="1" applyFont="1" applyBorder="1" applyAlignment="1">
      <alignment/>
    </xf>
    <xf numFmtId="17" fontId="0" fillId="0" borderId="29" xfId="0" applyNumberFormat="1" applyBorder="1" applyAlignment="1">
      <alignment/>
    </xf>
    <xf numFmtId="0" fontId="0" fillId="0" borderId="37" xfId="0" applyBorder="1" applyAlignment="1">
      <alignment/>
    </xf>
    <xf numFmtId="169" fontId="0" fillId="0" borderId="34" xfId="0" applyNumberFormat="1" applyFont="1" applyBorder="1" applyAlignment="1">
      <alignment/>
    </xf>
    <xf numFmtId="169" fontId="0" fillId="0" borderId="38" xfId="0" applyNumberFormat="1" applyFont="1" applyBorder="1" applyAlignment="1">
      <alignment/>
    </xf>
    <xf numFmtId="169" fontId="0" fillId="0" borderId="39" xfId="0" applyNumberFormat="1" applyFont="1" applyBorder="1" applyAlignment="1">
      <alignment/>
    </xf>
    <xf numFmtId="169" fontId="0" fillId="0" borderId="40" xfId="0" applyNumberFormat="1" applyFont="1" applyBorder="1" applyAlignment="1">
      <alignment/>
    </xf>
    <xf numFmtId="169" fontId="0" fillId="0" borderId="41" xfId="0" applyNumberFormat="1" applyFont="1" applyBorder="1" applyAlignment="1">
      <alignment/>
    </xf>
    <xf numFmtId="169" fontId="0" fillId="0" borderId="42" xfId="0" applyNumberFormat="1" applyFont="1" applyBorder="1" applyAlignment="1">
      <alignment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left"/>
    </xf>
    <xf numFmtId="0" fontId="19" fillId="0" borderId="47" xfId="0" applyFont="1" applyBorder="1" applyAlignment="1">
      <alignment horizontal="center"/>
    </xf>
    <xf numFmtId="14" fontId="19" fillId="0" borderId="46" xfId="0" applyNumberFormat="1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Border="1" applyAlignment="1">
      <alignment/>
    </xf>
    <xf numFmtId="0" fontId="19" fillId="0" borderId="46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52" xfId="0" applyFont="1" applyBorder="1" applyAlignment="1">
      <alignment/>
    </xf>
    <xf numFmtId="0" fontId="0" fillId="0" borderId="53" xfId="0" applyBorder="1" applyAlignment="1">
      <alignment/>
    </xf>
    <xf numFmtId="0" fontId="0" fillId="0" borderId="52" xfId="0" applyFont="1" applyBorder="1" applyAlignment="1">
      <alignment/>
    </xf>
    <xf numFmtId="3" fontId="0" fillId="0" borderId="54" xfId="0" applyNumberFormat="1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4" xfId="0" applyFont="1" applyBorder="1" applyAlignment="1">
      <alignment/>
    </xf>
    <xf numFmtId="0" fontId="19" fillId="0" borderId="56" xfId="0" applyFont="1" applyBorder="1" applyAlignment="1">
      <alignment/>
    </xf>
    <xf numFmtId="0" fontId="0" fillId="0" borderId="48" xfId="0" applyBorder="1" applyAlignment="1">
      <alignment/>
    </xf>
    <xf numFmtId="3" fontId="0" fillId="0" borderId="49" xfId="0" applyNumberFormat="1" applyFont="1" applyBorder="1" applyAlignment="1">
      <alignment/>
    </xf>
    <xf numFmtId="14" fontId="19" fillId="0" borderId="46" xfId="0" applyNumberFormat="1" applyFont="1" applyBorder="1" applyAlignment="1">
      <alignment horizontal="left"/>
    </xf>
    <xf numFmtId="0" fontId="19" fillId="0" borderId="55" xfId="0" applyFont="1" applyBorder="1" applyAlignment="1">
      <alignment/>
    </xf>
    <xf numFmtId="0" fontId="0" fillId="0" borderId="57" xfId="0" applyBorder="1" applyAlignment="1">
      <alignment/>
    </xf>
    <xf numFmtId="3" fontId="0" fillId="0" borderId="57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14" fontId="19" fillId="0" borderId="55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4" xfId="0" applyBorder="1" applyAlignment="1">
      <alignment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169" fontId="0" fillId="0" borderId="61" xfId="0" applyNumberFormat="1" applyFont="1" applyBorder="1" applyAlignment="1">
      <alignment/>
    </xf>
    <xf numFmtId="0" fontId="26" fillId="0" borderId="10" xfId="0" applyFont="1" applyBorder="1" applyAlignment="1">
      <alignment horizontal="center"/>
    </xf>
    <xf numFmtId="2" fontId="26" fillId="0" borderId="10" xfId="0" applyNumberFormat="1" applyFont="1" applyBorder="1" applyAlignment="1">
      <alignment vertical="center" wrapText="1"/>
    </xf>
    <xf numFmtId="0" fontId="14" fillId="0" borderId="10" xfId="57" applyFont="1" applyBorder="1" applyAlignment="1">
      <alignment horizontal="center" wrapText="1"/>
      <protection/>
    </xf>
    <xf numFmtId="0" fontId="14" fillId="0" borderId="10" xfId="57" applyFont="1" applyBorder="1" applyAlignment="1">
      <alignment horizontal="center"/>
      <protection/>
    </xf>
    <xf numFmtId="0" fontId="26" fillId="0" borderId="10" xfId="0" applyFont="1" applyBorder="1" applyAlignment="1">
      <alignment horizontal="center" wrapText="1"/>
    </xf>
    <xf numFmtId="170" fontId="26" fillId="0" borderId="62" xfId="0" applyNumberFormat="1" applyFont="1" applyBorder="1" applyAlignment="1">
      <alignment horizontal="center"/>
    </xf>
    <xf numFmtId="4" fontId="14" fillId="0" borderId="11" xfId="57" applyNumberFormat="1" applyFont="1" applyBorder="1" applyAlignment="1">
      <alignment horizontal="right"/>
      <protection/>
    </xf>
    <xf numFmtId="170" fontId="14" fillId="0" borderId="62" xfId="57" applyNumberFormat="1" applyFont="1" applyBorder="1" applyAlignment="1">
      <alignment horizontal="center"/>
      <protection/>
    </xf>
    <xf numFmtId="4" fontId="26" fillId="0" borderId="11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justify"/>
    </xf>
    <xf numFmtId="14" fontId="29" fillId="25" borderId="10" xfId="0" applyNumberFormat="1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left" vertical="center" wrapText="1"/>
    </xf>
    <xf numFmtId="0" fontId="29" fillId="25" borderId="10" xfId="0" applyFont="1" applyFill="1" applyBorder="1" applyAlignment="1">
      <alignment horizontal="center" wrapText="1"/>
    </xf>
    <xf numFmtId="0" fontId="25" fillId="0" borderId="62" xfId="62" applyFont="1" applyFill="1" applyBorder="1" applyAlignment="1">
      <alignment horizontal="center"/>
      <protection/>
    </xf>
    <xf numFmtId="168" fontId="25" fillId="0" borderId="11" xfId="0" applyNumberFormat="1" applyFont="1" applyBorder="1" applyAlignment="1">
      <alignment/>
    </xf>
    <xf numFmtId="43" fontId="29" fillId="25" borderId="11" xfId="0" applyNumberFormat="1" applyFont="1" applyFill="1" applyBorder="1" applyAlignment="1">
      <alignment horizontal="right" vertical="center" wrapText="1"/>
    </xf>
    <xf numFmtId="0" fontId="25" fillId="0" borderId="63" xfId="62" applyFont="1" applyFill="1" applyBorder="1" applyAlignment="1">
      <alignment horizontal="center"/>
      <protection/>
    </xf>
    <xf numFmtId="0" fontId="0" fillId="0" borderId="64" xfId="0" applyFont="1" applyBorder="1" applyAlignment="1">
      <alignment horizontal="center"/>
    </xf>
    <xf numFmtId="0" fontId="25" fillId="0" borderId="64" xfId="0" applyFont="1" applyBorder="1" applyAlignment="1">
      <alignment horizontal="center"/>
    </xf>
    <xf numFmtId="0" fontId="25" fillId="0" borderId="64" xfId="0" applyFont="1" applyBorder="1" applyAlignment="1">
      <alignment horizontal="justify"/>
    </xf>
    <xf numFmtId="168" fontId="25" fillId="0" borderId="58" xfId="0" applyNumberFormat="1" applyFont="1" applyBorder="1" applyAlignment="1">
      <alignment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2" fontId="28" fillId="0" borderId="14" xfId="0" applyNumberFormat="1" applyFont="1" applyBorder="1" applyAlignment="1">
      <alignment horizontal="center" vertical="center" wrapText="1"/>
    </xf>
    <xf numFmtId="0" fontId="25" fillId="0" borderId="65" xfId="62" applyFont="1" applyFill="1" applyBorder="1" applyAlignment="1">
      <alignment horizontal="center"/>
      <protection/>
    </xf>
    <xf numFmtId="14" fontId="29" fillId="25" borderId="15" xfId="0" applyNumberFormat="1" applyFont="1" applyFill="1" applyBorder="1" applyAlignment="1">
      <alignment horizontal="center" vertical="center" wrapText="1"/>
    </xf>
    <xf numFmtId="0" fontId="29" fillId="25" borderId="15" xfId="0" applyFont="1" applyFill="1" applyBorder="1" applyAlignment="1">
      <alignment horizontal="center" vertical="center" wrapText="1"/>
    </xf>
    <xf numFmtId="0" fontId="29" fillId="25" borderId="15" xfId="0" applyFont="1" applyFill="1" applyBorder="1" applyAlignment="1">
      <alignment horizontal="left" vertical="center" wrapText="1"/>
    </xf>
    <xf numFmtId="43" fontId="29" fillId="25" borderId="16" xfId="0" applyNumberFormat="1" applyFont="1" applyFill="1" applyBorder="1" applyAlignment="1">
      <alignment horizontal="right" vertical="center" wrapText="1"/>
    </xf>
    <xf numFmtId="0" fontId="19" fillId="0" borderId="12" xfId="0" applyFont="1" applyBorder="1" applyAlignment="1">
      <alignment/>
    </xf>
    <xf numFmtId="14" fontId="30" fillId="25" borderId="13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/>
    </xf>
    <xf numFmtId="0" fontId="30" fillId="25" borderId="13" xfId="0" applyFont="1" applyFill="1" applyBorder="1" applyAlignment="1">
      <alignment horizontal="center" vertical="center" wrapText="1"/>
    </xf>
    <xf numFmtId="43" fontId="30" fillId="25" borderId="14" xfId="0" applyNumberFormat="1" applyFont="1" applyFill="1" applyBorder="1" applyAlignment="1">
      <alignment horizontal="right" vertical="center" wrapText="1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75"/>
  <sheetViews>
    <sheetView zoomScalePageLayoutView="0" workbookViewId="0" topLeftCell="C37">
      <selection activeCell="K18" sqref="K18"/>
    </sheetView>
  </sheetViews>
  <sheetFormatPr defaultColWidth="9.140625" defaultRowHeight="12.75"/>
  <cols>
    <col min="1" max="2" width="9.140625" style="0" hidden="1" customWidth="1"/>
    <col min="3" max="3" width="24.851562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27</v>
      </c>
      <c r="D1" s="1"/>
      <c r="E1" s="1"/>
      <c r="F1" s="1"/>
    </row>
    <row r="3" spans="3:7" ht="12.75">
      <c r="C3" s="1" t="s">
        <v>0</v>
      </c>
      <c r="D3" s="1"/>
      <c r="E3" s="1"/>
      <c r="F3" s="1"/>
      <c r="G3" s="1"/>
    </row>
    <row r="4" spans="3:8" ht="12.75">
      <c r="C4" s="1" t="s">
        <v>1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17" t="s">
        <v>24</v>
      </c>
      <c r="G6" s="41" t="s">
        <v>81</v>
      </c>
      <c r="H6" s="2"/>
    </row>
    <row r="7" spans="4:6" ht="13.5" thickBot="1">
      <c r="D7" s="1"/>
      <c r="E7" s="1"/>
      <c r="F7" s="1"/>
    </row>
    <row r="8" spans="3:10" ht="25.5" customHeight="1">
      <c r="C8" s="97" t="s">
        <v>104</v>
      </c>
      <c r="D8" s="98" t="s">
        <v>2</v>
      </c>
      <c r="E8" s="98" t="s">
        <v>3</v>
      </c>
      <c r="F8" s="98" t="s">
        <v>105</v>
      </c>
      <c r="G8" s="99" t="s">
        <v>4</v>
      </c>
      <c r="H8" s="40"/>
      <c r="I8" s="40"/>
      <c r="J8" s="40"/>
    </row>
    <row r="9" spans="3:10" ht="12.75" customHeight="1">
      <c r="C9" s="100" t="s">
        <v>106</v>
      </c>
      <c r="D9" s="69"/>
      <c r="E9" s="69"/>
      <c r="F9" s="70">
        <v>87921313</v>
      </c>
      <c r="G9" s="101"/>
      <c r="H9" s="40"/>
      <c r="I9" s="40"/>
      <c r="J9" s="40"/>
    </row>
    <row r="10" spans="3:10" ht="12.75">
      <c r="C10" s="102" t="s">
        <v>107</v>
      </c>
      <c r="D10" s="71" t="s">
        <v>108</v>
      </c>
      <c r="E10" s="72">
        <v>23</v>
      </c>
      <c r="F10" s="73">
        <f>-150</f>
        <v>-150</v>
      </c>
      <c r="G10" s="103"/>
      <c r="H10" s="40"/>
      <c r="I10" s="40"/>
      <c r="J10" s="40"/>
    </row>
    <row r="11" spans="3:10" ht="12.75">
      <c r="C11" s="102"/>
      <c r="D11" s="71"/>
      <c r="E11" s="72"/>
      <c r="F11" s="73"/>
      <c r="G11" s="103"/>
      <c r="H11" s="40"/>
      <c r="I11" s="40"/>
      <c r="J11" s="40"/>
    </row>
    <row r="12" spans="3:10" ht="13.5" thickBot="1">
      <c r="C12" s="104" t="s">
        <v>109</v>
      </c>
      <c r="D12" s="75"/>
      <c r="E12" s="76"/>
      <c r="F12" s="77">
        <f>SUM(F9:F11)</f>
        <v>87921163</v>
      </c>
      <c r="G12" s="105"/>
      <c r="H12" s="40"/>
      <c r="I12" s="40"/>
      <c r="J12" s="40"/>
    </row>
    <row r="13" spans="3:10" ht="12.75">
      <c r="C13" s="106" t="s">
        <v>110</v>
      </c>
      <c r="D13" s="40"/>
      <c r="E13" s="78"/>
      <c r="F13" s="73">
        <v>9695096</v>
      </c>
      <c r="G13" s="107"/>
      <c r="H13" s="40"/>
      <c r="I13" s="40"/>
      <c r="J13" s="40"/>
    </row>
    <row r="14" spans="3:10" ht="12.75">
      <c r="C14" s="108" t="s">
        <v>111</v>
      </c>
      <c r="D14" s="71"/>
      <c r="E14" s="72"/>
      <c r="F14" s="109"/>
      <c r="G14" s="103"/>
      <c r="H14" s="40"/>
      <c r="I14" s="40"/>
      <c r="J14" s="40"/>
    </row>
    <row r="15" spans="3:10" ht="12.75">
      <c r="C15" s="110"/>
      <c r="D15" s="79"/>
      <c r="E15" s="79"/>
      <c r="F15" s="80"/>
      <c r="G15" s="111"/>
      <c r="H15" s="40"/>
      <c r="I15" s="40"/>
      <c r="J15" s="40"/>
    </row>
    <row r="16" spans="3:10" ht="13.5" thickBot="1">
      <c r="C16" s="104" t="s">
        <v>112</v>
      </c>
      <c r="D16" s="76"/>
      <c r="E16" s="76"/>
      <c r="F16" s="77">
        <f>SUM(F13:F15)</f>
        <v>9695096</v>
      </c>
      <c r="G16" s="105"/>
      <c r="H16" s="40"/>
      <c r="I16" s="40"/>
      <c r="J16" s="40"/>
    </row>
    <row r="17" spans="3:10" ht="12.75">
      <c r="C17" s="106" t="s">
        <v>113</v>
      </c>
      <c r="D17" s="40"/>
      <c r="E17" s="78"/>
      <c r="F17" s="81">
        <v>268025</v>
      </c>
      <c r="G17" s="107"/>
      <c r="H17" s="40"/>
      <c r="I17" s="40"/>
      <c r="J17" s="40"/>
    </row>
    <row r="18" spans="3:10" ht="12.75">
      <c r="C18" s="108" t="s">
        <v>114</v>
      </c>
      <c r="D18" s="71" t="s">
        <v>108</v>
      </c>
      <c r="E18" s="72">
        <v>21</v>
      </c>
      <c r="F18" s="73">
        <v>49354</v>
      </c>
      <c r="G18" s="103"/>
      <c r="H18" s="40"/>
      <c r="I18" s="40"/>
      <c r="J18" s="40"/>
    </row>
    <row r="19" spans="3:10" ht="12.75" customHeight="1">
      <c r="C19" s="108"/>
      <c r="D19" s="72"/>
      <c r="E19" s="72">
        <v>22</v>
      </c>
      <c r="F19" s="73">
        <v>3894</v>
      </c>
      <c r="G19" s="103"/>
      <c r="H19" s="40"/>
      <c r="I19" s="40"/>
      <c r="J19" s="40"/>
    </row>
    <row r="20" spans="3:10" ht="12.75">
      <c r="C20" s="110"/>
      <c r="D20" s="79"/>
      <c r="E20" s="79"/>
      <c r="F20" s="82"/>
      <c r="G20" s="111"/>
      <c r="H20" s="40"/>
      <c r="I20" s="40"/>
      <c r="J20" s="40"/>
    </row>
    <row r="21" spans="3:10" ht="13.5" thickBot="1">
      <c r="C21" s="104" t="s">
        <v>115</v>
      </c>
      <c r="D21" s="76"/>
      <c r="E21" s="76"/>
      <c r="F21" s="77">
        <f>SUM(F17:F20)</f>
        <v>321273</v>
      </c>
      <c r="G21" s="105"/>
      <c r="H21" s="40"/>
      <c r="I21" s="40"/>
      <c r="J21" s="40"/>
    </row>
    <row r="22" spans="3:10" ht="12.75">
      <c r="C22" s="112" t="s">
        <v>116</v>
      </c>
      <c r="D22" s="84"/>
      <c r="E22" s="84"/>
      <c r="F22" s="85">
        <v>1008727</v>
      </c>
      <c r="G22" s="113"/>
      <c r="H22" s="86"/>
      <c r="I22" s="40"/>
      <c r="J22" s="40"/>
    </row>
    <row r="23" spans="3:10" ht="12.75">
      <c r="C23" s="108" t="s">
        <v>117</v>
      </c>
      <c r="D23" s="71"/>
      <c r="E23" s="87"/>
      <c r="F23" s="109"/>
      <c r="G23" s="103"/>
      <c r="H23" s="86"/>
      <c r="I23" s="40"/>
      <c r="J23" s="40"/>
    </row>
    <row r="24" spans="3:10" ht="12" customHeight="1">
      <c r="C24" s="110"/>
      <c r="D24" s="83"/>
      <c r="E24" s="83"/>
      <c r="F24" s="80"/>
      <c r="G24" s="111"/>
      <c r="H24" s="86"/>
      <c r="I24" s="40"/>
      <c r="J24" s="40"/>
    </row>
    <row r="25" spans="3:10" ht="13.5" thickBot="1">
      <c r="C25" s="104" t="s">
        <v>118</v>
      </c>
      <c r="D25" s="74"/>
      <c r="E25" s="74"/>
      <c r="F25" s="77">
        <f>SUM(F22:F24)</f>
        <v>1008727</v>
      </c>
      <c r="G25" s="105"/>
      <c r="H25" s="86"/>
      <c r="I25" s="40"/>
      <c r="J25" s="40"/>
    </row>
    <row r="26" spans="3:10" ht="12.75">
      <c r="C26" s="112" t="s">
        <v>119</v>
      </c>
      <c r="D26" s="83"/>
      <c r="E26" s="83"/>
      <c r="F26" s="82">
        <v>140031</v>
      </c>
      <c r="G26" s="111"/>
      <c r="H26" s="86"/>
      <c r="I26" s="40"/>
      <c r="J26" s="40"/>
    </row>
    <row r="27" spans="3:10" ht="12.75">
      <c r="C27" s="110" t="s">
        <v>120</v>
      </c>
      <c r="D27" s="71" t="s">
        <v>108</v>
      </c>
      <c r="E27" s="72">
        <v>21</v>
      </c>
      <c r="F27" s="73">
        <v>39936</v>
      </c>
      <c r="G27" s="103"/>
      <c r="H27" s="86"/>
      <c r="I27" s="40"/>
      <c r="J27" s="40"/>
    </row>
    <row r="28" spans="3:10" ht="12.75">
      <c r="C28" s="110"/>
      <c r="D28" s="83"/>
      <c r="E28" s="83"/>
      <c r="F28" s="82"/>
      <c r="G28" s="111"/>
      <c r="H28" s="86"/>
      <c r="I28" s="40"/>
      <c r="J28" s="40"/>
    </row>
    <row r="29" spans="3:10" ht="13.5" thickBot="1">
      <c r="C29" s="104" t="s">
        <v>121</v>
      </c>
      <c r="D29" s="74"/>
      <c r="E29" s="74"/>
      <c r="F29" s="77">
        <f>SUM(F26:F28)</f>
        <v>179967</v>
      </c>
      <c r="G29" s="105"/>
      <c r="H29" s="86"/>
      <c r="I29" s="40"/>
      <c r="J29" s="40"/>
    </row>
    <row r="30" spans="3:10" ht="12.75">
      <c r="C30" s="114" t="s">
        <v>122</v>
      </c>
      <c r="D30" s="84"/>
      <c r="E30" s="84"/>
      <c r="F30" s="73">
        <v>218940</v>
      </c>
      <c r="G30" s="115"/>
      <c r="H30" s="86"/>
      <c r="I30" s="40"/>
      <c r="J30" s="40"/>
    </row>
    <row r="31" spans="3:10" ht="12.75">
      <c r="C31" s="108" t="s">
        <v>123</v>
      </c>
      <c r="D31" s="71" t="s">
        <v>108</v>
      </c>
      <c r="E31" s="83">
        <v>20</v>
      </c>
      <c r="F31" s="40">
        <v>2750</v>
      </c>
      <c r="G31" s="103"/>
      <c r="H31" s="86"/>
      <c r="I31" s="40"/>
      <c r="J31" s="40"/>
    </row>
    <row r="32" spans="3:10" ht="12.75">
      <c r="C32" s="116"/>
      <c r="D32" s="72"/>
      <c r="E32" s="72">
        <v>27</v>
      </c>
      <c r="F32" s="88">
        <v>500</v>
      </c>
      <c r="G32" s="103"/>
      <c r="H32" s="86"/>
      <c r="I32" s="40"/>
      <c r="J32" s="40"/>
    </row>
    <row r="33" spans="3:10" ht="12.75">
      <c r="C33" s="116"/>
      <c r="D33" s="89"/>
      <c r="E33" s="79">
        <v>30</v>
      </c>
      <c r="F33" s="88">
        <v>100000</v>
      </c>
      <c r="G33" s="103"/>
      <c r="H33" s="86"/>
      <c r="I33" s="40"/>
      <c r="J33" s="40"/>
    </row>
    <row r="34" spans="3:10" ht="12.75">
      <c r="C34" s="116"/>
      <c r="D34" s="72"/>
      <c r="E34" s="90"/>
      <c r="F34" s="73"/>
      <c r="G34" s="103"/>
      <c r="H34" s="86"/>
      <c r="I34" s="40"/>
      <c r="J34" s="40"/>
    </row>
    <row r="35" spans="3:10" ht="13.5" thickBot="1">
      <c r="C35" s="117" t="s">
        <v>124</v>
      </c>
      <c r="D35" s="74"/>
      <c r="E35" s="74"/>
      <c r="F35" s="77">
        <f>SUM(F30:F34)</f>
        <v>322190</v>
      </c>
      <c r="G35" s="118"/>
      <c r="H35" s="86"/>
      <c r="I35" s="40"/>
      <c r="J35" s="40"/>
    </row>
    <row r="36" spans="3:10" ht="12.75">
      <c r="C36" s="112" t="s">
        <v>125</v>
      </c>
      <c r="D36" s="84"/>
      <c r="E36" s="84"/>
      <c r="F36" s="85">
        <v>2749289</v>
      </c>
      <c r="G36" s="113"/>
      <c r="H36" s="86"/>
      <c r="I36" s="40"/>
      <c r="J36" s="40"/>
    </row>
    <row r="37" spans="3:10" ht="12.75">
      <c r="C37" s="119" t="s">
        <v>126</v>
      </c>
      <c r="D37" s="71"/>
      <c r="E37" s="87"/>
      <c r="F37" s="109"/>
      <c r="G37" s="103"/>
      <c r="H37" s="86"/>
      <c r="I37" s="40"/>
      <c r="J37" s="40"/>
    </row>
    <row r="38" spans="3:10" ht="12" customHeight="1">
      <c r="C38" s="110"/>
      <c r="D38" s="83"/>
      <c r="E38" s="83"/>
      <c r="F38" s="80"/>
      <c r="G38" s="111"/>
      <c r="H38" s="86"/>
      <c r="I38" s="40"/>
      <c r="J38" s="40"/>
    </row>
    <row r="39" spans="3:10" ht="13.5" thickBot="1">
      <c r="C39" s="104" t="s">
        <v>127</v>
      </c>
      <c r="D39" s="74"/>
      <c r="E39" s="74"/>
      <c r="F39" s="77">
        <f>SUM(F36:F38)</f>
        <v>2749289</v>
      </c>
      <c r="G39" s="105"/>
      <c r="H39" s="86"/>
      <c r="I39" s="40"/>
      <c r="J39" s="40"/>
    </row>
    <row r="40" spans="3:10" ht="12.75">
      <c r="C40" s="114" t="s">
        <v>128</v>
      </c>
      <c r="D40" s="84"/>
      <c r="E40" s="84"/>
      <c r="F40" s="73">
        <v>1315140</v>
      </c>
      <c r="G40" s="115"/>
      <c r="H40" s="86"/>
      <c r="I40" s="40"/>
      <c r="J40" s="40"/>
    </row>
    <row r="41" spans="3:10" ht="12.75">
      <c r="C41" s="120" t="s">
        <v>129</v>
      </c>
      <c r="D41" s="71"/>
      <c r="E41" s="71"/>
      <c r="F41" s="109"/>
      <c r="G41" s="103"/>
      <c r="H41" s="86"/>
      <c r="I41" s="40"/>
      <c r="J41" s="40"/>
    </row>
    <row r="42" spans="3:10" ht="12.75">
      <c r="C42" s="108"/>
      <c r="D42" s="83"/>
      <c r="E42" s="83"/>
      <c r="F42" s="80"/>
      <c r="G42" s="103"/>
      <c r="H42" s="86"/>
      <c r="I42" s="40"/>
      <c r="J42" s="40"/>
    </row>
    <row r="43" spans="3:10" ht="13.5" thickBot="1">
      <c r="C43" s="104" t="s">
        <v>130</v>
      </c>
      <c r="D43" s="74"/>
      <c r="E43" s="74"/>
      <c r="F43" s="77">
        <f>SUM(F40:F42)</f>
        <v>1315140</v>
      </c>
      <c r="G43" s="121"/>
      <c r="H43" s="86"/>
      <c r="I43" s="40"/>
      <c r="J43" s="40"/>
    </row>
    <row r="44" spans="3:10" ht="12.75">
      <c r="C44" s="114" t="s">
        <v>135</v>
      </c>
      <c r="D44" s="84"/>
      <c r="E44" s="84"/>
      <c r="F44" s="91">
        <v>2117000</v>
      </c>
      <c r="G44" s="115" t="s">
        <v>136</v>
      </c>
      <c r="H44" s="86"/>
      <c r="I44" s="40"/>
      <c r="J44" s="40"/>
    </row>
    <row r="45" spans="3:10" ht="12.75">
      <c r="C45" s="120" t="s">
        <v>137</v>
      </c>
      <c r="D45" s="71" t="s">
        <v>108</v>
      </c>
      <c r="E45" s="71">
        <v>29</v>
      </c>
      <c r="F45" s="82">
        <v>297250</v>
      </c>
      <c r="G45" s="103"/>
      <c r="H45" s="86"/>
      <c r="I45" s="40"/>
      <c r="J45" s="40"/>
    </row>
    <row r="46" spans="3:10" ht="12.75">
      <c r="C46" s="120"/>
      <c r="D46" s="71"/>
      <c r="E46" s="71"/>
      <c r="F46" s="82"/>
      <c r="G46" s="103"/>
      <c r="H46" s="86"/>
      <c r="I46" s="40"/>
      <c r="J46" s="40"/>
    </row>
    <row r="47" spans="3:10" ht="13.5" thickBot="1">
      <c r="C47" s="104" t="s">
        <v>138</v>
      </c>
      <c r="D47" s="74"/>
      <c r="E47" s="74"/>
      <c r="F47" s="77">
        <f>SUM(F44:F46)</f>
        <v>2414250</v>
      </c>
      <c r="G47" s="122"/>
      <c r="H47" s="86"/>
      <c r="I47" s="40"/>
      <c r="J47" s="40"/>
    </row>
    <row r="48" spans="3:10" ht="12.75">
      <c r="C48" s="114" t="s">
        <v>131</v>
      </c>
      <c r="D48" s="84"/>
      <c r="E48" s="84"/>
      <c r="F48" s="92">
        <v>5043</v>
      </c>
      <c r="G48" s="123"/>
      <c r="H48" s="86"/>
      <c r="I48" s="40"/>
      <c r="J48" s="40"/>
    </row>
    <row r="49" spans="3:10" ht="12.75">
      <c r="C49" s="124" t="s">
        <v>139</v>
      </c>
      <c r="D49" s="71"/>
      <c r="E49" s="71"/>
      <c r="F49" s="93"/>
      <c r="G49" s="125"/>
      <c r="H49" s="86"/>
      <c r="I49" s="40"/>
      <c r="J49" s="40"/>
    </row>
    <row r="50" spans="3:10" ht="12.75">
      <c r="C50" s="110"/>
      <c r="D50" s="83"/>
      <c r="E50" s="83"/>
      <c r="F50" s="93"/>
      <c r="G50" s="125"/>
      <c r="H50" s="86"/>
      <c r="I50" s="40"/>
      <c r="J50" s="40"/>
    </row>
    <row r="51" spans="3:10" ht="13.5" thickBot="1">
      <c r="C51" s="104" t="s">
        <v>140</v>
      </c>
      <c r="D51" s="74"/>
      <c r="E51" s="74"/>
      <c r="F51" s="94">
        <f>SUM(F48:F50)</f>
        <v>5043</v>
      </c>
      <c r="G51" s="126"/>
      <c r="H51" s="86"/>
      <c r="I51" s="40"/>
      <c r="J51" s="40"/>
    </row>
    <row r="52" spans="3:10" ht="12.75">
      <c r="C52" s="114" t="s">
        <v>132</v>
      </c>
      <c r="D52" s="84"/>
      <c r="E52" s="84"/>
      <c r="F52" s="92">
        <v>160</v>
      </c>
      <c r="G52" s="123"/>
      <c r="H52" s="86"/>
      <c r="I52" s="40"/>
      <c r="J52" s="40"/>
    </row>
    <row r="53" spans="3:10" ht="12.75">
      <c r="C53" s="124" t="s">
        <v>141</v>
      </c>
      <c r="D53" s="71"/>
      <c r="E53" s="71"/>
      <c r="F53" s="93"/>
      <c r="G53" s="125"/>
      <c r="H53" s="86"/>
      <c r="I53" s="40"/>
      <c r="J53" s="40"/>
    </row>
    <row r="54" spans="3:10" ht="12.75">
      <c r="C54" s="110"/>
      <c r="D54" s="83"/>
      <c r="E54" s="83"/>
      <c r="F54" s="93"/>
      <c r="G54" s="125"/>
      <c r="H54" s="86"/>
      <c r="I54" s="40"/>
      <c r="J54" s="40"/>
    </row>
    <row r="55" spans="3:10" ht="13.5" thickBot="1">
      <c r="C55" s="104" t="s">
        <v>142</v>
      </c>
      <c r="D55" s="74"/>
      <c r="E55" s="74"/>
      <c r="F55" s="94">
        <f>SUM(F52:F54)</f>
        <v>160</v>
      </c>
      <c r="G55" s="126"/>
      <c r="H55" s="86"/>
      <c r="I55" s="40"/>
      <c r="J55" s="40"/>
    </row>
    <row r="56" spans="3:10" ht="12.75">
      <c r="C56" s="114" t="s">
        <v>133</v>
      </c>
      <c r="D56" s="84"/>
      <c r="E56" s="84"/>
      <c r="F56" s="92">
        <v>1660</v>
      </c>
      <c r="G56" s="123"/>
      <c r="H56" s="86"/>
      <c r="I56" s="40"/>
      <c r="J56" s="40"/>
    </row>
    <row r="57" spans="3:10" ht="12.75">
      <c r="C57" s="124" t="s">
        <v>143</v>
      </c>
      <c r="D57" s="71"/>
      <c r="E57" s="71"/>
      <c r="F57" s="93"/>
      <c r="G57" s="125"/>
      <c r="H57" s="86"/>
      <c r="I57" s="40"/>
      <c r="J57" s="40"/>
    </row>
    <row r="58" spans="3:10" ht="12.75">
      <c r="C58" s="110"/>
      <c r="D58" s="83"/>
      <c r="E58" s="83"/>
      <c r="F58" s="93"/>
      <c r="G58" s="125"/>
      <c r="H58" s="86"/>
      <c r="I58" s="40"/>
      <c r="J58" s="40"/>
    </row>
    <row r="59" spans="3:10" ht="13.5" thickBot="1">
      <c r="C59" s="104" t="s">
        <v>142</v>
      </c>
      <c r="D59" s="74"/>
      <c r="E59" s="74"/>
      <c r="F59" s="94">
        <f>SUM(F56:F58)</f>
        <v>1660</v>
      </c>
      <c r="G59" s="126"/>
      <c r="H59" s="86"/>
      <c r="I59" s="40"/>
      <c r="J59" s="40"/>
    </row>
    <row r="60" spans="3:10" ht="12.75">
      <c r="C60" s="114" t="s">
        <v>134</v>
      </c>
      <c r="D60" s="84"/>
      <c r="E60" s="84"/>
      <c r="F60" s="92">
        <v>48</v>
      </c>
      <c r="G60" s="123"/>
      <c r="H60" s="86"/>
      <c r="I60" s="40"/>
      <c r="J60" s="40"/>
    </row>
    <row r="61" spans="3:10" ht="12.75">
      <c r="C61" s="124" t="s">
        <v>144</v>
      </c>
      <c r="D61" s="71"/>
      <c r="E61" s="71"/>
      <c r="F61" s="93"/>
      <c r="G61" s="125"/>
      <c r="H61" s="86"/>
      <c r="I61" s="40"/>
      <c r="J61" s="40"/>
    </row>
    <row r="62" spans="3:10" ht="12.75">
      <c r="C62" s="110"/>
      <c r="D62" s="83"/>
      <c r="E62" s="83"/>
      <c r="F62" s="93"/>
      <c r="G62" s="125"/>
      <c r="H62" s="86"/>
      <c r="I62" s="40"/>
      <c r="J62" s="40"/>
    </row>
    <row r="63" spans="3:10" ht="13.5" thickBot="1">
      <c r="C63" s="104"/>
      <c r="D63" s="74"/>
      <c r="E63" s="74"/>
      <c r="F63" s="94">
        <f>SUM(F60:F62)</f>
        <v>48</v>
      </c>
      <c r="G63" s="126"/>
      <c r="H63" s="86"/>
      <c r="I63" s="40"/>
      <c r="J63" s="40"/>
    </row>
    <row r="64" spans="3:10" ht="12.75">
      <c r="C64" s="114" t="s">
        <v>145</v>
      </c>
      <c r="D64" s="84"/>
      <c r="E64" s="84"/>
      <c r="F64" s="92">
        <v>271</v>
      </c>
      <c r="G64" s="123"/>
      <c r="H64" s="86"/>
      <c r="I64" s="40"/>
      <c r="J64" s="40"/>
    </row>
    <row r="65" spans="3:10" ht="12.75">
      <c r="C65" s="124" t="s">
        <v>146</v>
      </c>
      <c r="D65" s="71"/>
      <c r="E65" s="71"/>
      <c r="F65" s="93"/>
      <c r="G65" s="125"/>
      <c r="H65" s="86"/>
      <c r="I65" s="40"/>
      <c r="J65" s="40"/>
    </row>
    <row r="66" spans="3:10" ht="12.75">
      <c r="C66" s="110"/>
      <c r="D66" s="83"/>
      <c r="E66" s="83"/>
      <c r="F66" s="93"/>
      <c r="G66" s="125"/>
      <c r="H66" s="86"/>
      <c r="I66" s="40"/>
      <c r="J66" s="40"/>
    </row>
    <row r="67" spans="3:10" ht="13.5" thickBot="1">
      <c r="C67" s="104" t="s">
        <v>142</v>
      </c>
      <c r="D67" s="74"/>
      <c r="E67" s="74"/>
      <c r="F67" s="94">
        <f>SUM(F64:F66)</f>
        <v>271</v>
      </c>
      <c r="G67" s="126"/>
      <c r="H67" s="86"/>
      <c r="I67" s="40"/>
      <c r="J67" s="40"/>
    </row>
    <row r="68" spans="3:10" ht="12.75">
      <c r="C68" s="114" t="s">
        <v>147</v>
      </c>
      <c r="D68" s="84"/>
      <c r="E68" s="84"/>
      <c r="F68" s="95">
        <v>2296259</v>
      </c>
      <c r="G68" s="127"/>
      <c r="H68" s="86"/>
      <c r="I68" s="40"/>
      <c r="J68" s="40"/>
    </row>
    <row r="69" spans="3:7" ht="12.75">
      <c r="C69" s="124" t="s">
        <v>148</v>
      </c>
      <c r="D69" s="71" t="s">
        <v>108</v>
      </c>
      <c r="E69" s="71">
        <v>21</v>
      </c>
      <c r="F69" s="40">
        <v>2096</v>
      </c>
      <c r="G69" s="128"/>
    </row>
    <row r="70" spans="3:7" ht="12.75">
      <c r="C70" s="110"/>
      <c r="D70" s="83"/>
      <c r="E70" s="83"/>
      <c r="F70" s="82"/>
      <c r="G70" s="103"/>
    </row>
    <row r="71" spans="3:7" ht="13.5" thickBot="1">
      <c r="C71" s="104" t="s">
        <v>149</v>
      </c>
      <c r="D71" s="74"/>
      <c r="E71" s="74"/>
      <c r="F71" s="77">
        <f>SUM(F68:F70)</f>
        <v>2298355</v>
      </c>
      <c r="G71" s="118"/>
    </row>
    <row r="72" spans="3:7" ht="12.75">
      <c r="C72" s="114" t="s">
        <v>150</v>
      </c>
      <c r="D72" s="84"/>
      <c r="E72" s="84"/>
      <c r="F72" s="96">
        <v>757795</v>
      </c>
      <c r="G72" s="115"/>
    </row>
    <row r="73" spans="3:7" ht="12.75">
      <c r="C73" s="124" t="s">
        <v>151</v>
      </c>
      <c r="D73" s="71"/>
      <c r="E73" s="71"/>
      <c r="F73" s="109"/>
      <c r="G73" s="103"/>
    </row>
    <row r="74" spans="3:7" ht="12.75">
      <c r="C74" s="110"/>
      <c r="D74" s="83"/>
      <c r="E74" s="83"/>
      <c r="F74" s="80"/>
      <c r="G74" s="103"/>
    </row>
    <row r="75" spans="3:7" ht="13.5" thickBot="1">
      <c r="C75" s="129" t="s">
        <v>152</v>
      </c>
      <c r="D75" s="130"/>
      <c r="E75" s="130"/>
      <c r="F75" s="131">
        <f>SUM(F72:F74)</f>
        <v>757795</v>
      </c>
      <c r="G75" s="12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K36" sqref="K3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21.7109375" style="0" customWidth="1"/>
    <col min="4" max="4" width="30.140625" style="0" customWidth="1"/>
    <col min="5" max="5" width="34.28125" style="0" customWidth="1"/>
    <col min="6" max="6" width="18.421875" style="0" customWidth="1"/>
  </cols>
  <sheetData>
    <row r="1" spans="1:2" ht="12.75">
      <c r="A1" s="1" t="s">
        <v>27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18" t="s">
        <v>24</v>
      </c>
      <c r="E5" s="41" t="str">
        <f>personal!G6</f>
        <v>27.06-01.07.2022</v>
      </c>
    </row>
    <row r="6" ht="13.5" thickBot="1"/>
    <row r="7" spans="1:6" ht="39" thickBot="1">
      <c r="A7" s="23" t="s">
        <v>7</v>
      </c>
      <c r="B7" s="24" t="s">
        <v>8</v>
      </c>
      <c r="C7" s="25" t="s">
        <v>9</v>
      </c>
      <c r="D7" s="24" t="s">
        <v>10</v>
      </c>
      <c r="E7" s="24" t="s">
        <v>4</v>
      </c>
      <c r="F7" s="26" t="s">
        <v>21</v>
      </c>
    </row>
    <row r="8" spans="1:6" ht="12.75">
      <c r="A8" s="45">
        <v>1</v>
      </c>
      <c r="B8" s="46" t="s">
        <v>31</v>
      </c>
      <c r="C8" s="47">
        <v>8021</v>
      </c>
      <c r="D8" s="19" t="s">
        <v>32</v>
      </c>
      <c r="E8" s="19" t="s">
        <v>33</v>
      </c>
      <c r="F8" s="20">
        <v>1536.79</v>
      </c>
    </row>
    <row r="9" spans="1:6" ht="12.75">
      <c r="A9" s="45">
        <f aca="true" t="shared" si="0" ref="A9:A47">A8+1</f>
        <v>2</v>
      </c>
      <c r="B9" s="46" t="s">
        <v>31</v>
      </c>
      <c r="C9" s="47">
        <v>8022</v>
      </c>
      <c r="D9" s="19" t="s">
        <v>32</v>
      </c>
      <c r="E9" s="19" t="s">
        <v>33</v>
      </c>
      <c r="F9" s="20">
        <v>814.24</v>
      </c>
    </row>
    <row r="10" spans="1:6" ht="12.75">
      <c r="A10" s="45">
        <f t="shared" si="0"/>
        <v>3</v>
      </c>
      <c r="B10" s="46" t="s">
        <v>31</v>
      </c>
      <c r="C10" s="47">
        <v>8024</v>
      </c>
      <c r="D10" s="19" t="s">
        <v>34</v>
      </c>
      <c r="E10" s="19" t="s">
        <v>35</v>
      </c>
      <c r="F10" s="20">
        <v>102409.47</v>
      </c>
    </row>
    <row r="11" spans="1:6" ht="12.75">
      <c r="A11" s="45">
        <f t="shared" si="0"/>
        <v>4</v>
      </c>
      <c r="B11" s="46" t="s">
        <v>31</v>
      </c>
      <c r="C11" s="47">
        <v>8019</v>
      </c>
      <c r="D11" s="19" t="s">
        <v>32</v>
      </c>
      <c r="E11" s="19" t="s">
        <v>36</v>
      </c>
      <c r="F11" s="20">
        <v>57.7</v>
      </c>
    </row>
    <row r="12" spans="1:6" ht="12.75">
      <c r="A12" s="45">
        <f t="shared" si="0"/>
        <v>5</v>
      </c>
      <c r="B12" s="46" t="s">
        <v>31</v>
      </c>
      <c r="C12" s="47">
        <v>8020</v>
      </c>
      <c r="D12" s="19" t="s">
        <v>32</v>
      </c>
      <c r="E12" s="19" t="s">
        <v>36</v>
      </c>
      <c r="F12" s="20">
        <v>20.34</v>
      </c>
    </row>
    <row r="13" spans="1:6" ht="12.75">
      <c r="A13" s="45">
        <f t="shared" si="0"/>
        <v>6</v>
      </c>
      <c r="B13" s="46" t="s">
        <v>37</v>
      </c>
      <c r="C13" s="47">
        <v>8041</v>
      </c>
      <c r="D13" s="19" t="s">
        <v>38</v>
      </c>
      <c r="E13" s="19" t="s">
        <v>39</v>
      </c>
      <c r="F13" s="20">
        <v>16346.14</v>
      </c>
    </row>
    <row r="14" spans="1:6" ht="12.75">
      <c r="A14" s="45">
        <f t="shared" si="0"/>
        <v>7</v>
      </c>
      <c r="B14" s="46" t="s">
        <v>37</v>
      </c>
      <c r="C14" s="47">
        <v>8037</v>
      </c>
      <c r="D14" s="19" t="s">
        <v>38</v>
      </c>
      <c r="E14" s="19" t="s">
        <v>39</v>
      </c>
      <c r="F14" s="20">
        <v>1999.31</v>
      </c>
    </row>
    <row r="15" spans="1:6" ht="12.75">
      <c r="A15" s="45">
        <f t="shared" si="0"/>
        <v>8</v>
      </c>
      <c r="B15" s="46" t="s">
        <v>37</v>
      </c>
      <c r="C15" s="47">
        <v>8040</v>
      </c>
      <c r="D15" s="19" t="s">
        <v>40</v>
      </c>
      <c r="E15" s="19" t="s">
        <v>41</v>
      </c>
      <c r="F15" s="20">
        <v>1624.63</v>
      </c>
    </row>
    <row r="16" spans="1:6" ht="12.75">
      <c r="A16" s="45">
        <f t="shared" si="0"/>
        <v>9</v>
      </c>
      <c r="B16" s="46" t="s">
        <v>37</v>
      </c>
      <c r="C16" s="47">
        <v>8036</v>
      </c>
      <c r="D16" s="19" t="s">
        <v>42</v>
      </c>
      <c r="E16" s="19" t="s">
        <v>41</v>
      </c>
      <c r="F16" s="20">
        <v>78.13</v>
      </c>
    </row>
    <row r="17" spans="1:6" ht="12.75">
      <c r="A17" s="45">
        <f t="shared" si="0"/>
        <v>10</v>
      </c>
      <c r="B17" s="46" t="s">
        <v>37</v>
      </c>
      <c r="C17" s="47">
        <v>8039</v>
      </c>
      <c r="D17" s="19" t="s">
        <v>32</v>
      </c>
      <c r="E17" s="19" t="s">
        <v>33</v>
      </c>
      <c r="F17" s="20">
        <v>898.15</v>
      </c>
    </row>
    <row r="18" spans="1:6" ht="12.75">
      <c r="A18" s="45">
        <f t="shared" si="0"/>
        <v>11</v>
      </c>
      <c r="B18" s="46" t="s">
        <v>37</v>
      </c>
      <c r="C18" s="47">
        <v>8032</v>
      </c>
      <c r="D18" s="19" t="s">
        <v>43</v>
      </c>
      <c r="E18" s="19" t="s">
        <v>44</v>
      </c>
      <c r="F18" s="20">
        <v>1164.55</v>
      </c>
    </row>
    <row r="19" spans="1:6" ht="12.75">
      <c r="A19" s="45">
        <f t="shared" si="0"/>
        <v>12</v>
      </c>
      <c r="B19" s="46" t="s">
        <v>37</v>
      </c>
      <c r="C19" s="47">
        <v>8034</v>
      </c>
      <c r="D19" s="19" t="s">
        <v>40</v>
      </c>
      <c r="E19" s="19" t="s">
        <v>45</v>
      </c>
      <c r="F19" s="20">
        <v>117.01</v>
      </c>
    </row>
    <row r="20" spans="1:6" ht="12.75">
      <c r="A20" s="45">
        <f t="shared" si="0"/>
        <v>13</v>
      </c>
      <c r="B20" s="46" t="s">
        <v>37</v>
      </c>
      <c r="C20" s="47">
        <v>8035</v>
      </c>
      <c r="D20" s="19" t="s">
        <v>42</v>
      </c>
      <c r="E20" s="19" t="s">
        <v>45</v>
      </c>
      <c r="F20" s="20">
        <v>16370.72</v>
      </c>
    </row>
    <row r="21" spans="1:6" ht="12.75">
      <c r="A21" s="45">
        <f t="shared" si="0"/>
        <v>14</v>
      </c>
      <c r="B21" s="46" t="s">
        <v>37</v>
      </c>
      <c r="C21" s="47">
        <v>8042</v>
      </c>
      <c r="D21" s="19" t="s">
        <v>46</v>
      </c>
      <c r="E21" s="19" t="s">
        <v>47</v>
      </c>
      <c r="F21" s="20">
        <v>416.5</v>
      </c>
    </row>
    <row r="22" spans="1:6" ht="12.75">
      <c r="A22" s="45">
        <f t="shared" si="0"/>
        <v>15</v>
      </c>
      <c r="B22" s="46" t="s">
        <v>37</v>
      </c>
      <c r="C22" s="47">
        <v>8033</v>
      </c>
      <c r="D22" s="19" t="s">
        <v>48</v>
      </c>
      <c r="E22" s="19" t="s">
        <v>49</v>
      </c>
      <c r="F22" s="20">
        <v>20782.14</v>
      </c>
    </row>
    <row r="23" spans="1:6" ht="12.75">
      <c r="A23" s="45">
        <f t="shared" si="0"/>
        <v>16</v>
      </c>
      <c r="B23" s="46" t="s">
        <v>37</v>
      </c>
      <c r="C23" s="47">
        <v>8038</v>
      </c>
      <c r="D23" s="19" t="s">
        <v>32</v>
      </c>
      <c r="E23" s="19" t="s">
        <v>36</v>
      </c>
      <c r="F23" s="20">
        <v>22.24</v>
      </c>
    </row>
    <row r="24" spans="1:6" ht="12.75">
      <c r="A24" s="45">
        <f t="shared" si="0"/>
        <v>17</v>
      </c>
      <c r="B24" s="46" t="s">
        <v>50</v>
      </c>
      <c r="C24" s="47">
        <v>8106</v>
      </c>
      <c r="D24" s="19" t="s">
        <v>50</v>
      </c>
      <c r="E24" s="19" t="s">
        <v>51</v>
      </c>
      <c r="F24" s="20">
        <v>25671.73</v>
      </c>
    </row>
    <row r="25" spans="1:6" ht="12.75">
      <c r="A25" s="45">
        <f t="shared" si="0"/>
        <v>18</v>
      </c>
      <c r="B25" s="46" t="s">
        <v>52</v>
      </c>
      <c r="C25" s="47">
        <v>8129</v>
      </c>
      <c r="D25" s="19" t="s">
        <v>53</v>
      </c>
      <c r="E25" s="19" t="s">
        <v>54</v>
      </c>
      <c r="F25" s="20">
        <v>1039</v>
      </c>
    </row>
    <row r="26" spans="1:6" ht="12.75">
      <c r="A26" s="45">
        <f t="shared" si="0"/>
        <v>19</v>
      </c>
      <c r="B26" s="46" t="s">
        <v>52</v>
      </c>
      <c r="C26" s="47">
        <v>8130</v>
      </c>
      <c r="D26" s="19" t="s">
        <v>55</v>
      </c>
      <c r="E26" s="19" t="s">
        <v>56</v>
      </c>
      <c r="F26" s="20">
        <v>408907.76</v>
      </c>
    </row>
    <row r="27" spans="1:6" ht="12.75">
      <c r="A27" s="45">
        <f t="shared" si="0"/>
        <v>20</v>
      </c>
      <c r="B27" s="46" t="s">
        <v>52</v>
      </c>
      <c r="C27" s="47">
        <v>8154</v>
      </c>
      <c r="D27" s="19" t="s">
        <v>57</v>
      </c>
      <c r="E27" s="19" t="s">
        <v>41</v>
      </c>
      <c r="F27" s="20">
        <v>1194.3</v>
      </c>
    </row>
    <row r="28" spans="1:6" ht="12.75">
      <c r="A28" s="45">
        <f t="shared" si="0"/>
        <v>21</v>
      </c>
      <c r="B28" s="46" t="s">
        <v>52</v>
      </c>
      <c r="C28" s="47">
        <v>8128</v>
      </c>
      <c r="D28" s="19" t="s">
        <v>32</v>
      </c>
      <c r="E28" s="19" t="s">
        <v>33</v>
      </c>
      <c r="F28" s="20">
        <v>12269.68</v>
      </c>
    </row>
    <row r="29" spans="1:6" ht="12.75">
      <c r="A29" s="45">
        <f t="shared" si="0"/>
        <v>22</v>
      </c>
      <c r="B29" s="46" t="s">
        <v>52</v>
      </c>
      <c r="C29" s="47">
        <v>8110</v>
      </c>
      <c r="D29" s="19" t="s">
        <v>153</v>
      </c>
      <c r="E29" s="19" t="s">
        <v>58</v>
      </c>
      <c r="F29" s="20">
        <v>179</v>
      </c>
    </row>
    <row r="30" spans="1:6" ht="12.75">
      <c r="A30" s="45">
        <f t="shared" si="0"/>
        <v>23</v>
      </c>
      <c r="B30" s="46" t="s">
        <v>52</v>
      </c>
      <c r="C30" s="47">
        <v>8111</v>
      </c>
      <c r="D30" s="19" t="s">
        <v>59</v>
      </c>
      <c r="E30" s="19" t="s">
        <v>45</v>
      </c>
      <c r="F30" s="20">
        <v>306216.33</v>
      </c>
    </row>
    <row r="31" spans="1:6" ht="12.75">
      <c r="A31" s="45">
        <f t="shared" si="0"/>
        <v>24</v>
      </c>
      <c r="B31" s="46" t="s">
        <v>52</v>
      </c>
      <c r="C31" s="47">
        <v>8107</v>
      </c>
      <c r="D31" s="19" t="s">
        <v>60</v>
      </c>
      <c r="E31" s="19" t="s">
        <v>45</v>
      </c>
      <c r="F31" s="20">
        <v>3117.8</v>
      </c>
    </row>
    <row r="32" spans="1:6" ht="12.75">
      <c r="A32" s="45">
        <f t="shared" si="0"/>
        <v>25</v>
      </c>
      <c r="B32" s="46" t="s">
        <v>52</v>
      </c>
      <c r="C32" s="47">
        <v>8151</v>
      </c>
      <c r="D32" s="19" t="s">
        <v>61</v>
      </c>
      <c r="E32" s="19" t="s">
        <v>47</v>
      </c>
      <c r="F32" s="20">
        <v>752.06</v>
      </c>
    </row>
    <row r="33" spans="1:6" ht="12.75">
      <c r="A33" s="45">
        <f t="shared" si="0"/>
        <v>26</v>
      </c>
      <c r="B33" s="46" t="s">
        <v>52</v>
      </c>
      <c r="C33" s="47">
        <v>8156</v>
      </c>
      <c r="D33" s="19" t="s">
        <v>62</v>
      </c>
      <c r="E33" s="19" t="s">
        <v>63</v>
      </c>
      <c r="F33" s="20">
        <v>1776</v>
      </c>
    </row>
    <row r="34" spans="1:6" ht="12.75">
      <c r="A34" s="45">
        <f t="shared" si="0"/>
        <v>27</v>
      </c>
      <c r="B34" s="46" t="s">
        <v>52</v>
      </c>
      <c r="C34" s="47">
        <v>8113</v>
      </c>
      <c r="D34" s="19" t="s">
        <v>64</v>
      </c>
      <c r="E34" s="19" t="s">
        <v>65</v>
      </c>
      <c r="F34" s="20">
        <v>509.47</v>
      </c>
    </row>
    <row r="35" spans="1:6" ht="12.75">
      <c r="A35" s="45">
        <f t="shared" si="0"/>
        <v>28</v>
      </c>
      <c r="B35" s="46" t="s">
        <v>52</v>
      </c>
      <c r="C35" s="47">
        <v>8150</v>
      </c>
      <c r="D35" s="19" t="s">
        <v>66</v>
      </c>
      <c r="E35" s="19" t="s">
        <v>45</v>
      </c>
      <c r="F35" s="20">
        <v>600</v>
      </c>
    </row>
    <row r="36" spans="1:6" ht="12.75">
      <c r="A36" s="45">
        <f t="shared" si="0"/>
        <v>29</v>
      </c>
      <c r="B36" s="46" t="s">
        <v>52</v>
      </c>
      <c r="C36" s="47">
        <v>8112</v>
      </c>
      <c r="D36" s="19" t="s">
        <v>67</v>
      </c>
      <c r="E36" s="19" t="s">
        <v>154</v>
      </c>
      <c r="F36" s="20">
        <v>1750.06</v>
      </c>
    </row>
    <row r="37" spans="1:6" ht="12.75">
      <c r="A37" s="45">
        <f t="shared" si="0"/>
        <v>30</v>
      </c>
      <c r="B37" s="46" t="s">
        <v>52</v>
      </c>
      <c r="C37" s="47">
        <v>8152</v>
      </c>
      <c r="D37" s="19" t="s">
        <v>42</v>
      </c>
      <c r="E37" s="19" t="s">
        <v>68</v>
      </c>
      <c r="F37" s="20">
        <v>9791.7</v>
      </c>
    </row>
    <row r="38" spans="1:6" ht="12.75">
      <c r="A38" s="45">
        <f t="shared" si="0"/>
        <v>31</v>
      </c>
      <c r="B38" s="46" t="s">
        <v>52</v>
      </c>
      <c r="C38" s="47">
        <v>8153</v>
      </c>
      <c r="D38" s="19" t="s">
        <v>57</v>
      </c>
      <c r="E38" s="19" t="s">
        <v>68</v>
      </c>
      <c r="F38" s="20">
        <v>160.65</v>
      </c>
    </row>
    <row r="39" spans="1:6" ht="12.75">
      <c r="A39" s="45">
        <f t="shared" si="0"/>
        <v>32</v>
      </c>
      <c r="B39" s="46" t="s">
        <v>52</v>
      </c>
      <c r="C39" s="47">
        <v>8127</v>
      </c>
      <c r="D39" s="19" t="s">
        <v>32</v>
      </c>
      <c r="E39" s="19" t="s">
        <v>36</v>
      </c>
      <c r="F39" s="20">
        <v>326.21</v>
      </c>
    </row>
    <row r="40" spans="1:6" ht="12.75">
      <c r="A40" s="45">
        <f t="shared" si="0"/>
        <v>33</v>
      </c>
      <c r="B40" s="46" t="s">
        <v>52</v>
      </c>
      <c r="C40" s="47">
        <v>8109</v>
      </c>
      <c r="D40" s="19" t="s">
        <v>69</v>
      </c>
      <c r="E40" s="19" t="s">
        <v>70</v>
      </c>
      <c r="F40" s="20">
        <v>278.8</v>
      </c>
    </row>
    <row r="41" spans="1:6" ht="12.75">
      <c r="A41" s="45">
        <f t="shared" si="0"/>
        <v>34</v>
      </c>
      <c r="B41" s="46" t="s">
        <v>71</v>
      </c>
      <c r="C41" s="47">
        <v>8171</v>
      </c>
      <c r="D41" s="19" t="s">
        <v>72</v>
      </c>
      <c r="E41" s="19" t="s">
        <v>47</v>
      </c>
      <c r="F41" s="20">
        <v>153.35</v>
      </c>
    </row>
    <row r="42" spans="1:6" ht="12.75">
      <c r="A42" s="45">
        <f t="shared" si="0"/>
        <v>35</v>
      </c>
      <c r="B42" s="46" t="s">
        <v>71</v>
      </c>
      <c r="C42" s="47">
        <v>8173</v>
      </c>
      <c r="D42" s="19" t="s">
        <v>73</v>
      </c>
      <c r="E42" s="19" t="s">
        <v>41</v>
      </c>
      <c r="F42" s="20">
        <v>3033.52</v>
      </c>
    </row>
    <row r="43" spans="1:6" ht="12.75">
      <c r="A43" s="45">
        <f t="shared" si="0"/>
        <v>36</v>
      </c>
      <c r="B43" s="46" t="s">
        <v>71</v>
      </c>
      <c r="C43" s="47">
        <v>8168</v>
      </c>
      <c r="D43" s="19" t="s">
        <v>74</v>
      </c>
      <c r="E43" s="19" t="s">
        <v>75</v>
      </c>
      <c r="F43" s="20">
        <v>88.26</v>
      </c>
    </row>
    <row r="44" spans="1:6" ht="12.75">
      <c r="A44" s="45">
        <f t="shared" si="0"/>
        <v>37</v>
      </c>
      <c r="B44" s="46" t="s">
        <v>71</v>
      </c>
      <c r="C44" s="47">
        <v>8169</v>
      </c>
      <c r="D44" s="19" t="s">
        <v>76</v>
      </c>
      <c r="E44" s="19" t="s">
        <v>77</v>
      </c>
      <c r="F44" s="20">
        <v>287.39</v>
      </c>
    </row>
    <row r="45" spans="1:6" ht="12.75">
      <c r="A45" s="45">
        <f t="shared" si="0"/>
        <v>38</v>
      </c>
      <c r="B45" s="46" t="s">
        <v>71</v>
      </c>
      <c r="C45" s="47">
        <v>8190</v>
      </c>
      <c r="D45" s="19" t="s">
        <v>78</v>
      </c>
      <c r="E45" s="19" t="s">
        <v>79</v>
      </c>
      <c r="F45" s="20">
        <v>9472.4</v>
      </c>
    </row>
    <row r="46" spans="1:6" ht="12.75">
      <c r="A46" s="45">
        <f t="shared" si="0"/>
        <v>39</v>
      </c>
      <c r="B46" s="46" t="s">
        <v>71</v>
      </c>
      <c r="C46" s="47">
        <v>8170</v>
      </c>
      <c r="D46" s="19" t="s">
        <v>72</v>
      </c>
      <c r="E46" s="19" t="s">
        <v>45</v>
      </c>
      <c r="F46" s="20">
        <v>12871.54</v>
      </c>
    </row>
    <row r="47" spans="1:6" ht="13.5" thickBot="1">
      <c r="A47" s="48">
        <f t="shared" si="0"/>
        <v>40</v>
      </c>
      <c r="B47" s="49" t="s">
        <v>71</v>
      </c>
      <c r="C47" s="50">
        <v>8172</v>
      </c>
      <c r="D47" s="27" t="s">
        <v>80</v>
      </c>
      <c r="E47" s="27" t="s">
        <v>45</v>
      </c>
      <c r="F47" s="38">
        <v>2043.66</v>
      </c>
    </row>
    <row r="48" spans="1:6" ht="18" customHeight="1" thickBot="1">
      <c r="A48" s="43"/>
      <c r="B48" s="44"/>
      <c r="C48" s="44"/>
      <c r="D48" s="44"/>
      <c r="E48" s="44" t="s">
        <v>5</v>
      </c>
      <c r="F48" s="42">
        <f>SUM(F8:F47)</f>
        <v>967148.7300000003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28</v>
      </c>
      <c r="B1" s="9"/>
      <c r="C1" s="9"/>
      <c r="D1" s="9"/>
    </row>
    <row r="3" spans="1:4" ht="15.75" customHeight="1">
      <c r="A3" s="169" t="s">
        <v>16</v>
      </c>
      <c r="B3" s="169"/>
      <c r="C3" s="169"/>
      <c r="D3" s="11"/>
    </row>
    <row r="4" spans="1:10" ht="30" customHeight="1">
      <c r="A4" s="170" t="s">
        <v>23</v>
      </c>
      <c r="B4" s="170"/>
      <c r="C4" s="170"/>
      <c r="D4" s="170"/>
      <c r="E4" s="170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24</v>
      </c>
      <c r="C6" s="8" t="str">
        <f>personal!G6</f>
        <v>27.06-01.07.2022</v>
      </c>
      <c r="D6" s="15"/>
      <c r="E6" s="12"/>
      <c r="F6" s="12"/>
      <c r="G6" s="12"/>
      <c r="H6" s="12"/>
      <c r="I6" s="13"/>
      <c r="J6" s="13"/>
    </row>
    <row r="7" ht="13.5" thickBot="1"/>
    <row r="8" spans="1:5" ht="13.5" thickBot="1">
      <c r="A8" s="28" t="s">
        <v>11</v>
      </c>
      <c r="B8" s="29" t="s">
        <v>12</v>
      </c>
      <c r="C8" s="29" t="s">
        <v>13</v>
      </c>
      <c r="D8" s="29" t="s">
        <v>30</v>
      </c>
      <c r="E8" s="30" t="s">
        <v>14</v>
      </c>
    </row>
    <row r="9" spans="1:5" s="16" customFormat="1" ht="25.5">
      <c r="A9" s="137" t="s">
        <v>95</v>
      </c>
      <c r="B9" s="132" t="s">
        <v>155</v>
      </c>
      <c r="C9" s="133" t="s">
        <v>156</v>
      </c>
      <c r="D9" s="134" t="s">
        <v>170</v>
      </c>
      <c r="E9" s="138">
        <v>123.32</v>
      </c>
    </row>
    <row r="10" spans="1:5" s="16" customFormat="1" ht="25.5">
      <c r="A10" s="139" t="s">
        <v>95</v>
      </c>
      <c r="B10" s="135" t="s">
        <v>157</v>
      </c>
      <c r="C10" s="133" t="s">
        <v>158</v>
      </c>
      <c r="D10" s="134" t="s">
        <v>170</v>
      </c>
      <c r="E10" s="138">
        <v>646.68</v>
      </c>
    </row>
    <row r="11" spans="1:5" s="16" customFormat="1" ht="25.5">
      <c r="A11" s="137" t="s">
        <v>95</v>
      </c>
      <c r="B11" s="135" t="s">
        <v>159</v>
      </c>
      <c r="C11" s="133" t="s">
        <v>156</v>
      </c>
      <c r="D11" s="134" t="s">
        <v>170</v>
      </c>
      <c r="E11" s="138">
        <v>123.32</v>
      </c>
    </row>
    <row r="12" spans="1:5" s="16" customFormat="1" ht="25.5">
      <c r="A12" s="139" t="s">
        <v>95</v>
      </c>
      <c r="B12" s="135" t="s">
        <v>160</v>
      </c>
      <c r="C12" s="133" t="s">
        <v>158</v>
      </c>
      <c r="D12" s="134" t="s">
        <v>170</v>
      </c>
      <c r="E12" s="138">
        <v>646.68</v>
      </c>
    </row>
    <row r="13" spans="1:5" s="16" customFormat="1" ht="25.5">
      <c r="A13" s="137" t="s">
        <v>95</v>
      </c>
      <c r="B13" s="135" t="s">
        <v>161</v>
      </c>
      <c r="C13" s="133" t="s">
        <v>156</v>
      </c>
      <c r="D13" s="134" t="s">
        <v>170</v>
      </c>
      <c r="E13" s="138">
        <v>123.32</v>
      </c>
    </row>
    <row r="14" spans="1:5" s="16" customFormat="1" ht="25.5">
      <c r="A14" s="139" t="s">
        <v>95</v>
      </c>
      <c r="B14" s="135" t="s">
        <v>162</v>
      </c>
      <c r="C14" s="133" t="s">
        <v>158</v>
      </c>
      <c r="D14" s="134" t="s">
        <v>170</v>
      </c>
      <c r="E14" s="138">
        <v>646.68</v>
      </c>
    </row>
    <row r="15" spans="1:5" s="16" customFormat="1" ht="25.5">
      <c r="A15" s="139" t="s">
        <v>86</v>
      </c>
      <c r="B15" s="135" t="s">
        <v>163</v>
      </c>
      <c r="C15" s="133" t="s">
        <v>164</v>
      </c>
      <c r="D15" s="136" t="s">
        <v>165</v>
      </c>
      <c r="E15" s="138">
        <v>152.53</v>
      </c>
    </row>
    <row r="16" spans="1:5" s="16" customFormat="1" ht="25.5">
      <c r="A16" s="139" t="s">
        <v>86</v>
      </c>
      <c r="B16" s="135" t="s">
        <v>166</v>
      </c>
      <c r="C16" s="133" t="s">
        <v>164</v>
      </c>
      <c r="D16" s="136" t="s">
        <v>165</v>
      </c>
      <c r="E16" s="138">
        <v>799.84</v>
      </c>
    </row>
    <row r="17" spans="1:5" s="16" customFormat="1" ht="39" thickBot="1">
      <c r="A17" s="137" t="s">
        <v>91</v>
      </c>
      <c r="B17" s="132" t="s">
        <v>167</v>
      </c>
      <c r="C17" s="133" t="s">
        <v>168</v>
      </c>
      <c r="D17" s="136" t="s">
        <v>169</v>
      </c>
      <c r="E17" s="140">
        <v>3838.76</v>
      </c>
    </row>
    <row r="18" spans="1:5" ht="13.5" thickBot="1">
      <c r="A18" s="31" t="s">
        <v>15</v>
      </c>
      <c r="B18" s="32"/>
      <c r="C18" s="32"/>
      <c r="D18" s="32"/>
      <c r="E18" s="33">
        <f>SUM(E9:E17)</f>
        <v>7101.130000000001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2"/>
  <sheetViews>
    <sheetView zoomScalePageLayoutView="0" workbookViewId="0" topLeftCell="A1">
      <selection activeCell="D92" sqref="D92"/>
    </sheetView>
  </sheetViews>
  <sheetFormatPr defaultColWidth="9.140625" defaultRowHeight="12.75"/>
  <cols>
    <col min="1" max="1" width="9.140625" style="0" customWidth="1"/>
    <col min="2" max="2" width="16.28125" style="0" customWidth="1"/>
    <col min="3" max="3" width="21.8515625" style="0" customWidth="1"/>
    <col min="4" max="4" width="23.8515625" style="0" customWidth="1"/>
    <col min="5" max="5" width="35.421875" style="0" customWidth="1"/>
    <col min="6" max="6" width="25.140625" style="39" customWidth="1"/>
    <col min="9" max="9" width="9.140625" style="2" customWidth="1"/>
    <col min="10" max="10" width="34.00390625" style="0" customWidth="1"/>
  </cols>
  <sheetData>
    <row r="1" ht="12.75">
      <c r="A1" s="21" t="s">
        <v>29</v>
      </c>
    </row>
    <row r="2" ht="12.75">
      <c r="A2" s="21"/>
    </row>
    <row r="3" ht="12.75">
      <c r="A3" s="21" t="s">
        <v>25</v>
      </c>
    </row>
    <row r="4" spans="1:5" ht="12.75">
      <c r="A4" s="21" t="s">
        <v>18</v>
      </c>
      <c r="D4" s="18" t="s">
        <v>24</v>
      </c>
      <c r="E4" s="41" t="str">
        <f>personal!G6</f>
        <v>27.06-01.07.2022</v>
      </c>
    </row>
    <row r="5" ht="13.5" thickBot="1"/>
    <row r="6" spans="1:9" ht="39" thickBot="1">
      <c r="A6" s="156" t="s">
        <v>7</v>
      </c>
      <c r="B6" s="157" t="s">
        <v>8</v>
      </c>
      <c r="C6" s="157" t="s">
        <v>9</v>
      </c>
      <c r="D6" s="157" t="s">
        <v>19</v>
      </c>
      <c r="E6" s="157" t="s">
        <v>26</v>
      </c>
      <c r="F6" s="158" t="s">
        <v>21</v>
      </c>
      <c r="I6"/>
    </row>
    <row r="7" spans="1:9" ht="12.75">
      <c r="A7" s="151">
        <v>1</v>
      </c>
      <c r="B7" s="152" t="s">
        <v>82</v>
      </c>
      <c r="C7" s="152">
        <v>8045</v>
      </c>
      <c r="D7" s="153" t="s">
        <v>83</v>
      </c>
      <c r="E7" s="154" t="s">
        <v>84</v>
      </c>
      <c r="F7" s="155">
        <v>900</v>
      </c>
      <c r="I7"/>
    </row>
    <row r="8" spans="1:9" ht="19.5" customHeight="1">
      <c r="A8" s="148">
        <v>2</v>
      </c>
      <c r="B8" s="141" t="s">
        <v>82</v>
      </c>
      <c r="C8" s="141">
        <v>8046</v>
      </c>
      <c r="D8" s="142" t="s">
        <v>83</v>
      </c>
      <c r="E8" s="143" t="s">
        <v>85</v>
      </c>
      <c r="F8" s="149">
        <v>2500</v>
      </c>
      <c r="I8"/>
    </row>
    <row r="9" spans="1:6" ht="18" customHeight="1">
      <c r="A9" s="148">
        <v>3</v>
      </c>
      <c r="B9" s="141" t="s">
        <v>82</v>
      </c>
      <c r="C9" s="141">
        <v>8047</v>
      </c>
      <c r="D9" s="142" t="s">
        <v>83</v>
      </c>
      <c r="E9" s="143" t="s">
        <v>85</v>
      </c>
      <c r="F9" s="149">
        <v>2500</v>
      </c>
    </row>
    <row r="10" spans="1:6" ht="18" customHeight="1">
      <c r="A10" s="148">
        <v>4</v>
      </c>
      <c r="B10" s="141" t="s">
        <v>86</v>
      </c>
      <c r="C10" s="141">
        <v>8114</v>
      </c>
      <c r="D10" s="142" t="s">
        <v>83</v>
      </c>
      <c r="E10" s="143" t="s">
        <v>87</v>
      </c>
      <c r="F10" s="149">
        <v>526.5</v>
      </c>
    </row>
    <row r="11" spans="1:6" ht="18" customHeight="1">
      <c r="A11" s="148">
        <v>5</v>
      </c>
      <c r="B11" s="141" t="s">
        <v>86</v>
      </c>
      <c r="C11" s="141">
        <v>8115</v>
      </c>
      <c r="D11" s="142" t="s">
        <v>83</v>
      </c>
      <c r="E11" s="143" t="s">
        <v>88</v>
      </c>
      <c r="F11" s="149">
        <v>1700</v>
      </c>
    </row>
    <row r="12" spans="1:6" ht="18" customHeight="1">
      <c r="A12" s="148">
        <v>6</v>
      </c>
      <c r="B12" s="141" t="s">
        <v>86</v>
      </c>
      <c r="C12" s="141">
        <v>8118</v>
      </c>
      <c r="D12" s="142" t="s">
        <v>83</v>
      </c>
      <c r="E12" s="143" t="s">
        <v>89</v>
      </c>
      <c r="F12" s="149">
        <v>800</v>
      </c>
    </row>
    <row r="13" spans="1:6" ht="18" customHeight="1">
      <c r="A13" s="148">
        <v>7</v>
      </c>
      <c r="B13" s="141" t="s">
        <v>86</v>
      </c>
      <c r="C13" s="141">
        <v>8116</v>
      </c>
      <c r="D13" s="142" t="s">
        <v>83</v>
      </c>
      <c r="E13" s="143" t="s">
        <v>90</v>
      </c>
      <c r="F13" s="149">
        <v>212</v>
      </c>
    </row>
    <row r="14" spans="1:6" ht="18" customHeight="1">
      <c r="A14" s="148">
        <v>8</v>
      </c>
      <c r="B14" s="141" t="s">
        <v>86</v>
      </c>
      <c r="C14" s="141">
        <v>8117</v>
      </c>
      <c r="D14" s="142" t="s">
        <v>83</v>
      </c>
      <c r="E14" s="143" t="s">
        <v>89</v>
      </c>
      <c r="F14" s="149">
        <v>800</v>
      </c>
    </row>
    <row r="15" spans="1:6" ht="18" customHeight="1">
      <c r="A15" s="148">
        <v>9</v>
      </c>
      <c r="B15" s="141" t="s">
        <v>91</v>
      </c>
      <c r="C15" s="141">
        <v>8158</v>
      </c>
      <c r="D15" s="142" t="s">
        <v>83</v>
      </c>
      <c r="E15" s="143" t="s">
        <v>92</v>
      </c>
      <c r="F15" s="149">
        <v>500</v>
      </c>
    </row>
    <row r="16" spans="1:6" ht="18" customHeight="1">
      <c r="A16" s="148">
        <v>10</v>
      </c>
      <c r="B16" s="141" t="s">
        <v>91</v>
      </c>
      <c r="C16" s="141">
        <v>8159</v>
      </c>
      <c r="D16" s="142" t="s">
        <v>83</v>
      </c>
      <c r="E16" s="143" t="s">
        <v>93</v>
      </c>
      <c r="F16" s="149">
        <v>1500</v>
      </c>
    </row>
    <row r="17" spans="1:6" ht="18" customHeight="1">
      <c r="A17" s="148">
        <v>11</v>
      </c>
      <c r="B17" s="141" t="s">
        <v>91</v>
      </c>
      <c r="C17" s="141">
        <v>8160</v>
      </c>
      <c r="D17" s="142" t="s">
        <v>83</v>
      </c>
      <c r="E17" s="143" t="s">
        <v>94</v>
      </c>
      <c r="F17" s="149">
        <v>1000</v>
      </c>
    </row>
    <row r="18" spans="1:6" ht="18" customHeight="1">
      <c r="A18" s="148">
        <v>12</v>
      </c>
      <c r="B18" s="144" t="s">
        <v>37</v>
      </c>
      <c r="C18" s="145">
        <v>8043</v>
      </c>
      <c r="D18" s="145" t="s">
        <v>171</v>
      </c>
      <c r="E18" s="146" t="s">
        <v>172</v>
      </c>
      <c r="F18" s="150">
        <v>11642</v>
      </c>
    </row>
    <row r="19" spans="1:6" ht="18" customHeight="1">
      <c r="A19" s="148">
        <v>13</v>
      </c>
      <c r="B19" s="144" t="s">
        <v>37</v>
      </c>
      <c r="C19" s="145">
        <v>8044</v>
      </c>
      <c r="D19" s="145" t="s">
        <v>98</v>
      </c>
      <c r="E19" s="146" t="s">
        <v>173</v>
      </c>
      <c r="F19" s="150">
        <v>8205.42</v>
      </c>
    </row>
    <row r="20" spans="1:6" ht="18" customHeight="1">
      <c r="A20" s="148">
        <v>14</v>
      </c>
      <c r="B20" s="144" t="s">
        <v>37</v>
      </c>
      <c r="C20" s="147">
        <v>8048</v>
      </c>
      <c r="D20" s="145" t="s">
        <v>98</v>
      </c>
      <c r="E20" s="146" t="s">
        <v>174</v>
      </c>
      <c r="F20" s="150">
        <v>36.89</v>
      </c>
    </row>
    <row r="21" spans="1:6" ht="18" customHeight="1">
      <c r="A21" s="148">
        <v>15</v>
      </c>
      <c r="B21" s="144" t="s">
        <v>37</v>
      </c>
      <c r="C21" s="147">
        <v>8049</v>
      </c>
      <c r="D21" s="145" t="s">
        <v>171</v>
      </c>
      <c r="E21" s="146" t="s">
        <v>175</v>
      </c>
      <c r="F21" s="150">
        <v>200</v>
      </c>
    </row>
    <row r="22" spans="1:6" ht="18" customHeight="1">
      <c r="A22" s="148">
        <v>16</v>
      </c>
      <c r="B22" s="144" t="s">
        <v>37</v>
      </c>
      <c r="C22" s="145">
        <v>8050</v>
      </c>
      <c r="D22" s="145" t="s">
        <v>171</v>
      </c>
      <c r="E22" s="146" t="s">
        <v>175</v>
      </c>
      <c r="F22" s="150">
        <v>200</v>
      </c>
    </row>
    <row r="23" spans="1:6" ht="18" customHeight="1">
      <c r="A23" s="148">
        <v>17</v>
      </c>
      <c r="B23" s="144" t="s">
        <v>37</v>
      </c>
      <c r="C23" s="145">
        <v>8051</v>
      </c>
      <c r="D23" s="145" t="s">
        <v>171</v>
      </c>
      <c r="E23" s="146" t="s">
        <v>175</v>
      </c>
      <c r="F23" s="150">
        <v>130</v>
      </c>
    </row>
    <row r="24" spans="1:6" ht="18" customHeight="1">
      <c r="A24" s="148">
        <v>18</v>
      </c>
      <c r="B24" s="144" t="s">
        <v>37</v>
      </c>
      <c r="C24" s="145">
        <v>8052</v>
      </c>
      <c r="D24" s="145" t="s">
        <v>171</v>
      </c>
      <c r="E24" s="146" t="s">
        <v>175</v>
      </c>
      <c r="F24" s="150">
        <v>350</v>
      </c>
    </row>
    <row r="25" spans="1:6" ht="18" customHeight="1">
      <c r="A25" s="148">
        <v>19</v>
      </c>
      <c r="B25" s="144" t="s">
        <v>37</v>
      </c>
      <c r="C25" s="145">
        <v>8053</v>
      </c>
      <c r="D25" s="145" t="s">
        <v>171</v>
      </c>
      <c r="E25" s="146" t="s">
        <v>175</v>
      </c>
      <c r="F25" s="150">
        <v>300</v>
      </c>
    </row>
    <row r="26" spans="1:6" ht="18" customHeight="1">
      <c r="A26" s="148">
        <v>20</v>
      </c>
      <c r="B26" s="144" t="s">
        <v>37</v>
      </c>
      <c r="C26" s="145">
        <v>8054</v>
      </c>
      <c r="D26" s="145" t="s">
        <v>171</v>
      </c>
      <c r="E26" s="146" t="s">
        <v>175</v>
      </c>
      <c r="F26" s="150">
        <v>250</v>
      </c>
    </row>
    <row r="27" spans="1:6" ht="18" customHeight="1">
      <c r="A27" s="148">
        <v>21</v>
      </c>
      <c r="B27" s="144" t="s">
        <v>37</v>
      </c>
      <c r="C27" s="145">
        <v>8055</v>
      </c>
      <c r="D27" s="145" t="s">
        <v>171</v>
      </c>
      <c r="E27" s="146" t="s">
        <v>175</v>
      </c>
      <c r="F27" s="150">
        <v>10</v>
      </c>
    </row>
    <row r="28" spans="1:6" ht="18" customHeight="1">
      <c r="A28" s="148">
        <v>22</v>
      </c>
      <c r="B28" s="144" t="s">
        <v>37</v>
      </c>
      <c r="C28" s="145">
        <v>8056</v>
      </c>
      <c r="D28" s="145" t="s">
        <v>171</v>
      </c>
      <c r="E28" s="146" t="s">
        <v>175</v>
      </c>
      <c r="F28" s="150">
        <v>50</v>
      </c>
    </row>
    <row r="29" spans="1:6" ht="18" customHeight="1">
      <c r="A29" s="148">
        <v>23</v>
      </c>
      <c r="B29" s="144" t="s">
        <v>37</v>
      </c>
      <c r="C29" s="145">
        <v>8057</v>
      </c>
      <c r="D29" s="145" t="s">
        <v>171</v>
      </c>
      <c r="E29" s="146" t="s">
        <v>175</v>
      </c>
      <c r="F29" s="150">
        <v>300</v>
      </c>
    </row>
    <row r="30" spans="1:6" ht="18" customHeight="1">
      <c r="A30" s="148">
        <v>24</v>
      </c>
      <c r="B30" s="144" t="s">
        <v>37</v>
      </c>
      <c r="C30" s="145">
        <v>8058</v>
      </c>
      <c r="D30" s="145" t="s">
        <v>171</v>
      </c>
      <c r="E30" s="146" t="s">
        <v>175</v>
      </c>
      <c r="F30" s="150">
        <v>70</v>
      </c>
    </row>
    <row r="31" spans="1:6" ht="18" customHeight="1">
      <c r="A31" s="148">
        <v>25</v>
      </c>
      <c r="B31" s="144" t="s">
        <v>37</v>
      </c>
      <c r="C31" s="145">
        <v>8059</v>
      </c>
      <c r="D31" s="145" t="s">
        <v>171</v>
      </c>
      <c r="E31" s="146" t="s">
        <v>175</v>
      </c>
      <c r="F31" s="150">
        <v>24</v>
      </c>
    </row>
    <row r="32" spans="1:6" ht="18" customHeight="1">
      <c r="A32" s="148">
        <v>26</v>
      </c>
      <c r="B32" s="144" t="s">
        <v>37</v>
      </c>
      <c r="C32" s="145">
        <v>8060</v>
      </c>
      <c r="D32" s="145" t="s">
        <v>171</v>
      </c>
      <c r="E32" s="146" t="s">
        <v>175</v>
      </c>
      <c r="F32" s="150">
        <v>30</v>
      </c>
    </row>
    <row r="33" spans="1:6" ht="18" customHeight="1">
      <c r="A33" s="148">
        <v>27</v>
      </c>
      <c r="B33" s="144" t="s">
        <v>37</v>
      </c>
      <c r="C33" s="145">
        <v>8061</v>
      </c>
      <c r="D33" s="145" t="s">
        <v>171</v>
      </c>
      <c r="E33" s="146" t="s">
        <v>175</v>
      </c>
      <c r="F33" s="150">
        <v>300</v>
      </c>
    </row>
    <row r="34" spans="1:6" ht="18" customHeight="1">
      <c r="A34" s="148">
        <v>28</v>
      </c>
      <c r="B34" s="144" t="s">
        <v>37</v>
      </c>
      <c r="C34" s="145">
        <v>8062</v>
      </c>
      <c r="D34" s="145" t="s">
        <v>101</v>
      </c>
      <c r="E34" s="146" t="s">
        <v>176</v>
      </c>
      <c r="F34" s="150">
        <v>900</v>
      </c>
    </row>
    <row r="35" spans="1:6" ht="18" customHeight="1">
      <c r="A35" s="148">
        <v>29</v>
      </c>
      <c r="B35" s="144" t="s">
        <v>37</v>
      </c>
      <c r="C35" s="145">
        <v>8063</v>
      </c>
      <c r="D35" s="145" t="s">
        <v>101</v>
      </c>
      <c r="E35" s="146" t="s">
        <v>176</v>
      </c>
      <c r="F35" s="150">
        <v>2400</v>
      </c>
    </row>
    <row r="36" spans="1:6" ht="18" customHeight="1">
      <c r="A36" s="148">
        <v>30</v>
      </c>
      <c r="B36" s="144" t="s">
        <v>37</v>
      </c>
      <c r="C36" s="145">
        <v>8064</v>
      </c>
      <c r="D36" s="145" t="s">
        <v>101</v>
      </c>
      <c r="E36" s="146" t="s">
        <v>176</v>
      </c>
      <c r="F36" s="150">
        <v>1583.5</v>
      </c>
    </row>
    <row r="37" spans="1:6" ht="18" customHeight="1">
      <c r="A37" s="148">
        <v>31</v>
      </c>
      <c r="B37" s="144" t="s">
        <v>37</v>
      </c>
      <c r="C37" s="145">
        <v>8065</v>
      </c>
      <c r="D37" s="145" t="s">
        <v>98</v>
      </c>
      <c r="E37" s="146" t="s">
        <v>176</v>
      </c>
      <c r="F37" s="150">
        <v>4200</v>
      </c>
    </row>
    <row r="38" spans="1:6" ht="18" customHeight="1">
      <c r="A38" s="148">
        <v>32</v>
      </c>
      <c r="B38" s="144" t="s">
        <v>37</v>
      </c>
      <c r="C38" s="145">
        <v>8066</v>
      </c>
      <c r="D38" s="145" t="s">
        <v>98</v>
      </c>
      <c r="E38" s="146" t="s">
        <v>176</v>
      </c>
      <c r="F38" s="150">
        <v>2970</v>
      </c>
    </row>
    <row r="39" spans="1:6" ht="18" customHeight="1">
      <c r="A39" s="148">
        <v>33</v>
      </c>
      <c r="B39" s="144" t="s">
        <v>37</v>
      </c>
      <c r="C39" s="145">
        <v>8067</v>
      </c>
      <c r="D39" s="145" t="s">
        <v>98</v>
      </c>
      <c r="E39" s="146" t="s">
        <v>176</v>
      </c>
      <c r="F39" s="150">
        <v>38069.6</v>
      </c>
    </row>
    <row r="40" spans="1:6" ht="18" customHeight="1">
      <c r="A40" s="148">
        <v>34</v>
      </c>
      <c r="B40" s="144" t="s">
        <v>37</v>
      </c>
      <c r="C40" s="145">
        <v>8068</v>
      </c>
      <c r="D40" s="145" t="s">
        <v>101</v>
      </c>
      <c r="E40" s="146" t="s">
        <v>177</v>
      </c>
      <c r="F40" s="150">
        <v>1150</v>
      </c>
    </row>
    <row r="41" spans="1:6" ht="18" customHeight="1">
      <c r="A41" s="148">
        <v>35</v>
      </c>
      <c r="B41" s="144" t="s">
        <v>37</v>
      </c>
      <c r="C41" s="145">
        <v>8069</v>
      </c>
      <c r="D41" s="145" t="s">
        <v>98</v>
      </c>
      <c r="E41" s="146" t="s">
        <v>176</v>
      </c>
      <c r="F41" s="150">
        <v>20350</v>
      </c>
    </row>
    <row r="42" spans="1:6" ht="18" customHeight="1">
      <c r="A42" s="148">
        <v>36</v>
      </c>
      <c r="B42" s="144" t="s">
        <v>37</v>
      </c>
      <c r="C42" s="145">
        <v>8070</v>
      </c>
      <c r="D42" s="145" t="s">
        <v>98</v>
      </c>
      <c r="E42" s="146" t="s">
        <v>176</v>
      </c>
      <c r="F42" s="150">
        <v>690</v>
      </c>
    </row>
    <row r="43" spans="1:6" ht="18" customHeight="1">
      <c r="A43" s="148">
        <v>37</v>
      </c>
      <c r="B43" s="144" t="s">
        <v>37</v>
      </c>
      <c r="C43" s="145">
        <v>8071</v>
      </c>
      <c r="D43" s="145" t="s">
        <v>101</v>
      </c>
      <c r="E43" s="146" t="s">
        <v>176</v>
      </c>
      <c r="F43" s="150">
        <v>6355</v>
      </c>
    </row>
    <row r="44" spans="1:6" ht="18" customHeight="1">
      <c r="A44" s="148">
        <v>38</v>
      </c>
      <c r="B44" s="144" t="s">
        <v>37</v>
      </c>
      <c r="C44" s="145">
        <v>8072</v>
      </c>
      <c r="D44" s="145" t="s">
        <v>101</v>
      </c>
      <c r="E44" s="146" t="s">
        <v>176</v>
      </c>
      <c r="F44" s="150">
        <v>13858.14</v>
      </c>
    </row>
    <row r="45" spans="1:6" ht="18" customHeight="1">
      <c r="A45" s="148">
        <v>39</v>
      </c>
      <c r="B45" s="144" t="s">
        <v>37</v>
      </c>
      <c r="C45" s="145">
        <v>8073</v>
      </c>
      <c r="D45" s="145" t="s">
        <v>101</v>
      </c>
      <c r="E45" s="146" t="s">
        <v>176</v>
      </c>
      <c r="F45" s="150">
        <v>1500</v>
      </c>
    </row>
    <row r="46" spans="1:6" ht="18" customHeight="1">
      <c r="A46" s="148">
        <v>40</v>
      </c>
      <c r="B46" s="144" t="s">
        <v>37</v>
      </c>
      <c r="C46" s="145">
        <v>8074</v>
      </c>
      <c r="D46" s="145" t="s">
        <v>101</v>
      </c>
      <c r="E46" s="146" t="s">
        <v>176</v>
      </c>
      <c r="F46" s="150">
        <v>1000</v>
      </c>
    </row>
    <row r="47" spans="1:6" ht="18" customHeight="1">
      <c r="A47" s="148">
        <v>41</v>
      </c>
      <c r="B47" s="144" t="s">
        <v>37</v>
      </c>
      <c r="C47" s="145">
        <v>8075</v>
      </c>
      <c r="D47" s="145" t="s">
        <v>101</v>
      </c>
      <c r="E47" s="146" t="s">
        <v>178</v>
      </c>
      <c r="F47" s="150">
        <v>628.43</v>
      </c>
    </row>
    <row r="48" spans="1:6" ht="18" customHeight="1">
      <c r="A48" s="148">
        <v>42</v>
      </c>
      <c r="B48" s="144" t="s">
        <v>37</v>
      </c>
      <c r="C48" s="145">
        <v>8076</v>
      </c>
      <c r="D48" s="145" t="s">
        <v>101</v>
      </c>
      <c r="E48" s="146" t="s">
        <v>178</v>
      </c>
      <c r="F48" s="150">
        <v>1371.85</v>
      </c>
    </row>
    <row r="49" spans="1:6" ht="18" customHeight="1">
      <c r="A49" s="148">
        <v>43</v>
      </c>
      <c r="B49" s="144" t="s">
        <v>37</v>
      </c>
      <c r="C49" s="145">
        <v>8077</v>
      </c>
      <c r="D49" s="145" t="s">
        <v>98</v>
      </c>
      <c r="E49" s="146" t="s">
        <v>176</v>
      </c>
      <c r="F49" s="150">
        <v>4000</v>
      </c>
    </row>
    <row r="50" spans="1:6" ht="18" customHeight="1">
      <c r="A50" s="148">
        <v>44</v>
      </c>
      <c r="B50" s="144" t="s">
        <v>37</v>
      </c>
      <c r="C50" s="145">
        <v>8078</v>
      </c>
      <c r="D50" s="145" t="s">
        <v>98</v>
      </c>
      <c r="E50" s="146" t="s">
        <v>176</v>
      </c>
      <c r="F50" s="150">
        <v>3000</v>
      </c>
    </row>
    <row r="51" spans="1:6" ht="18" customHeight="1">
      <c r="A51" s="148">
        <v>45</v>
      </c>
      <c r="B51" s="144" t="s">
        <v>37</v>
      </c>
      <c r="C51" s="145">
        <v>8079</v>
      </c>
      <c r="D51" s="145" t="s">
        <v>98</v>
      </c>
      <c r="E51" s="146" t="s">
        <v>176</v>
      </c>
      <c r="F51" s="150">
        <v>50</v>
      </c>
    </row>
    <row r="52" spans="1:6" ht="18" customHeight="1">
      <c r="A52" s="148">
        <v>46</v>
      </c>
      <c r="B52" s="144" t="s">
        <v>37</v>
      </c>
      <c r="C52" s="145">
        <v>8080</v>
      </c>
      <c r="D52" s="145" t="s">
        <v>101</v>
      </c>
      <c r="E52" s="146" t="s">
        <v>178</v>
      </c>
      <c r="F52" s="150">
        <v>4580</v>
      </c>
    </row>
    <row r="53" spans="1:6" ht="18" customHeight="1">
      <c r="A53" s="148">
        <v>47</v>
      </c>
      <c r="B53" s="144" t="s">
        <v>37</v>
      </c>
      <c r="C53" s="145">
        <v>8081</v>
      </c>
      <c r="D53" s="145" t="s">
        <v>98</v>
      </c>
      <c r="E53" s="146" t="s">
        <v>176</v>
      </c>
      <c r="F53" s="150">
        <v>4750</v>
      </c>
    </row>
    <row r="54" spans="1:6" ht="18" customHeight="1">
      <c r="A54" s="148">
        <v>48</v>
      </c>
      <c r="B54" s="144" t="s">
        <v>52</v>
      </c>
      <c r="C54" s="145">
        <v>8131</v>
      </c>
      <c r="D54" s="145" t="s">
        <v>171</v>
      </c>
      <c r="E54" s="146" t="s">
        <v>175</v>
      </c>
      <c r="F54" s="150">
        <v>100</v>
      </c>
    </row>
    <row r="55" spans="1:6" ht="18" customHeight="1">
      <c r="A55" s="148">
        <v>49</v>
      </c>
      <c r="B55" s="144" t="s">
        <v>52</v>
      </c>
      <c r="C55" s="145">
        <v>8133</v>
      </c>
      <c r="D55" s="145" t="s">
        <v>101</v>
      </c>
      <c r="E55" s="146" t="s">
        <v>176</v>
      </c>
      <c r="F55" s="150">
        <v>3000</v>
      </c>
    </row>
    <row r="56" spans="1:6" ht="18" customHeight="1">
      <c r="A56" s="148">
        <v>50</v>
      </c>
      <c r="B56" s="144" t="s">
        <v>52</v>
      </c>
      <c r="C56" s="145">
        <v>8135</v>
      </c>
      <c r="D56" s="145" t="s">
        <v>98</v>
      </c>
      <c r="E56" s="146" t="s">
        <v>176</v>
      </c>
      <c r="F56" s="150">
        <v>4000</v>
      </c>
    </row>
    <row r="57" spans="1:6" ht="18" customHeight="1">
      <c r="A57" s="148">
        <v>51</v>
      </c>
      <c r="B57" s="144" t="s">
        <v>52</v>
      </c>
      <c r="C57" s="145">
        <v>8137</v>
      </c>
      <c r="D57" s="145" t="s">
        <v>98</v>
      </c>
      <c r="E57" s="146" t="s">
        <v>176</v>
      </c>
      <c r="F57" s="150">
        <v>14165.92</v>
      </c>
    </row>
    <row r="58" spans="1:6" ht="18" customHeight="1">
      <c r="A58" s="148">
        <v>52</v>
      </c>
      <c r="B58" s="144" t="s">
        <v>52</v>
      </c>
      <c r="C58" s="145">
        <v>8139</v>
      </c>
      <c r="D58" s="145" t="s">
        <v>98</v>
      </c>
      <c r="E58" s="146" t="s">
        <v>176</v>
      </c>
      <c r="F58" s="150">
        <v>3853</v>
      </c>
    </row>
    <row r="59" spans="1:6" ht="18" customHeight="1">
      <c r="A59" s="148">
        <v>53</v>
      </c>
      <c r="B59" s="144" t="s">
        <v>52</v>
      </c>
      <c r="C59" s="145">
        <v>8141</v>
      </c>
      <c r="D59" s="145" t="s">
        <v>101</v>
      </c>
      <c r="E59" s="146" t="s">
        <v>176</v>
      </c>
      <c r="F59" s="150">
        <v>3000</v>
      </c>
    </row>
    <row r="60" spans="1:6" ht="18" customHeight="1">
      <c r="A60" s="148">
        <v>54</v>
      </c>
      <c r="B60" s="144" t="s">
        <v>52</v>
      </c>
      <c r="C60" s="145">
        <v>8143</v>
      </c>
      <c r="D60" s="145" t="s">
        <v>101</v>
      </c>
      <c r="E60" s="146" t="s">
        <v>178</v>
      </c>
      <c r="F60" s="150">
        <v>3329</v>
      </c>
    </row>
    <row r="61" spans="1:6" ht="18" customHeight="1">
      <c r="A61" s="148">
        <v>55</v>
      </c>
      <c r="B61" s="144" t="s">
        <v>52</v>
      </c>
      <c r="C61" s="145">
        <v>8162</v>
      </c>
      <c r="D61" s="145" t="s">
        <v>98</v>
      </c>
      <c r="E61" s="146" t="s">
        <v>174</v>
      </c>
      <c r="F61" s="150">
        <v>20</v>
      </c>
    </row>
    <row r="62" spans="1:6" ht="18" customHeight="1">
      <c r="A62" s="148">
        <v>56</v>
      </c>
      <c r="B62" s="144" t="s">
        <v>52</v>
      </c>
      <c r="C62" s="145">
        <v>8124</v>
      </c>
      <c r="D62" s="145" t="s">
        <v>98</v>
      </c>
      <c r="E62" s="146" t="s">
        <v>174</v>
      </c>
      <c r="F62" s="150">
        <v>80</v>
      </c>
    </row>
    <row r="63" spans="1:6" ht="18" customHeight="1">
      <c r="A63" s="148">
        <v>57</v>
      </c>
      <c r="B63" s="144" t="s">
        <v>52</v>
      </c>
      <c r="C63" s="145">
        <v>8123</v>
      </c>
      <c r="D63" s="145" t="s">
        <v>98</v>
      </c>
      <c r="E63" s="146" t="s">
        <v>177</v>
      </c>
      <c r="F63" s="150">
        <v>8056.64</v>
      </c>
    </row>
    <row r="64" spans="1:6" ht="18" customHeight="1">
      <c r="A64" s="148">
        <v>58</v>
      </c>
      <c r="B64" s="144" t="s">
        <v>52</v>
      </c>
      <c r="C64" s="145">
        <v>8122</v>
      </c>
      <c r="D64" s="145" t="s">
        <v>98</v>
      </c>
      <c r="E64" s="146" t="s">
        <v>176</v>
      </c>
      <c r="F64" s="150">
        <v>95208.47</v>
      </c>
    </row>
    <row r="65" spans="1:6" ht="18" customHeight="1">
      <c r="A65" s="148">
        <v>59</v>
      </c>
      <c r="B65" s="144" t="s">
        <v>52</v>
      </c>
      <c r="C65" s="145">
        <v>8121</v>
      </c>
      <c r="D65" s="145" t="s">
        <v>98</v>
      </c>
      <c r="E65" s="146" t="s">
        <v>174</v>
      </c>
      <c r="F65" s="150">
        <v>45.22</v>
      </c>
    </row>
    <row r="66" spans="1:6" ht="18" customHeight="1">
      <c r="A66" s="148">
        <v>60</v>
      </c>
      <c r="B66" s="144" t="s">
        <v>52</v>
      </c>
      <c r="C66" s="145">
        <v>8120</v>
      </c>
      <c r="D66" s="145" t="s">
        <v>98</v>
      </c>
      <c r="E66" s="146" t="s">
        <v>174</v>
      </c>
      <c r="F66" s="150">
        <v>39</v>
      </c>
    </row>
    <row r="67" spans="1:6" ht="18" customHeight="1">
      <c r="A67" s="148">
        <v>61</v>
      </c>
      <c r="B67" s="144" t="s">
        <v>52</v>
      </c>
      <c r="C67" s="145">
        <v>8119</v>
      </c>
      <c r="D67" s="145" t="s">
        <v>101</v>
      </c>
      <c r="E67" s="146" t="s">
        <v>179</v>
      </c>
      <c r="F67" s="150">
        <v>300</v>
      </c>
    </row>
    <row r="68" spans="1:6" ht="18" customHeight="1">
      <c r="A68" s="148">
        <v>62</v>
      </c>
      <c r="B68" s="144" t="s">
        <v>52</v>
      </c>
      <c r="C68" s="145">
        <v>8145</v>
      </c>
      <c r="D68" s="145" t="s">
        <v>101</v>
      </c>
      <c r="E68" s="146" t="s">
        <v>176</v>
      </c>
      <c r="F68" s="150">
        <v>1500</v>
      </c>
    </row>
    <row r="69" spans="1:6" ht="18" customHeight="1">
      <c r="A69" s="148">
        <v>63</v>
      </c>
      <c r="B69" s="144" t="s">
        <v>52</v>
      </c>
      <c r="C69" s="145">
        <v>8167</v>
      </c>
      <c r="D69" s="145" t="s">
        <v>101</v>
      </c>
      <c r="E69" s="146" t="s">
        <v>176</v>
      </c>
      <c r="F69" s="150">
        <v>1500</v>
      </c>
    </row>
    <row r="70" spans="1:6" ht="18" customHeight="1">
      <c r="A70" s="148">
        <v>64</v>
      </c>
      <c r="B70" s="144" t="s">
        <v>52</v>
      </c>
      <c r="C70" s="145">
        <v>8166</v>
      </c>
      <c r="D70" s="145" t="s">
        <v>98</v>
      </c>
      <c r="E70" s="146" t="s">
        <v>176</v>
      </c>
      <c r="F70" s="150">
        <v>2785</v>
      </c>
    </row>
    <row r="71" spans="1:6" ht="18" customHeight="1">
      <c r="A71" s="148">
        <v>65</v>
      </c>
      <c r="B71" s="144" t="s">
        <v>52</v>
      </c>
      <c r="C71" s="145">
        <v>8161</v>
      </c>
      <c r="D71" s="145" t="s">
        <v>101</v>
      </c>
      <c r="E71" s="146" t="s">
        <v>179</v>
      </c>
      <c r="F71" s="150">
        <v>1367</v>
      </c>
    </row>
    <row r="72" spans="1:6" ht="18" customHeight="1">
      <c r="A72" s="148">
        <v>66</v>
      </c>
      <c r="B72" s="144" t="s">
        <v>52</v>
      </c>
      <c r="C72" s="145">
        <v>8142</v>
      </c>
      <c r="D72" s="145" t="s">
        <v>101</v>
      </c>
      <c r="E72" s="146" t="s">
        <v>176</v>
      </c>
      <c r="F72" s="150">
        <v>3000</v>
      </c>
    </row>
    <row r="73" spans="1:6" ht="18" customHeight="1">
      <c r="A73" s="148">
        <v>67</v>
      </c>
      <c r="B73" s="144" t="s">
        <v>52</v>
      </c>
      <c r="C73" s="145">
        <v>8138</v>
      </c>
      <c r="D73" s="145" t="s">
        <v>101</v>
      </c>
      <c r="E73" s="146" t="s">
        <v>176</v>
      </c>
      <c r="F73" s="150">
        <v>3000</v>
      </c>
    </row>
    <row r="74" spans="1:6" ht="18" customHeight="1">
      <c r="A74" s="148">
        <v>68</v>
      </c>
      <c r="B74" s="144" t="s">
        <v>52</v>
      </c>
      <c r="C74" s="145">
        <v>8136</v>
      </c>
      <c r="D74" s="145" t="s">
        <v>101</v>
      </c>
      <c r="E74" s="146" t="s">
        <v>176</v>
      </c>
      <c r="F74" s="150">
        <v>990</v>
      </c>
    </row>
    <row r="75" spans="1:6" ht="18" customHeight="1">
      <c r="A75" s="148">
        <v>69</v>
      </c>
      <c r="B75" s="144" t="s">
        <v>52</v>
      </c>
      <c r="C75" s="145">
        <v>8134</v>
      </c>
      <c r="D75" s="145" t="s">
        <v>98</v>
      </c>
      <c r="E75" s="146" t="s">
        <v>176</v>
      </c>
      <c r="F75" s="150">
        <v>24041.92</v>
      </c>
    </row>
    <row r="76" spans="1:6" ht="18" customHeight="1">
      <c r="A76" s="148">
        <v>70</v>
      </c>
      <c r="B76" s="144" t="s">
        <v>52</v>
      </c>
      <c r="C76" s="145">
        <v>8134</v>
      </c>
      <c r="D76" s="145" t="s">
        <v>101</v>
      </c>
      <c r="E76" s="146" t="s">
        <v>176</v>
      </c>
      <c r="F76" s="150">
        <v>1500</v>
      </c>
    </row>
    <row r="77" spans="1:6" ht="18" customHeight="1" thickBot="1">
      <c r="A77" s="159">
        <v>71</v>
      </c>
      <c r="B77" s="160" t="s">
        <v>52</v>
      </c>
      <c r="C77" s="161">
        <v>8132</v>
      </c>
      <c r="D77" s="161" t="s">
        <v>98</v>
      </c>
      <c r="E77" s="162" t="s">
        <v>176</v>
      </c>
      <c r="F77" s="163">
        <v>21622.81</v>
      </c>
    </row>
    <row r="78" spans="1:6" ht="18" customHeight="1" thickBot="1">
      <c r="A78" s="164"/>
      <c r="B78" s="165"/>
      <c r="C78" s="166"/>
      <c r="D78" s="167"/>
      <c r="E78" s="167" t="s">
        <v>5</v>
      </c>
      <c r="F78" s="168">
        <f>SUM(F7:F77)</f>
        <v>344947.30999999994</v>
      </c>
    </row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>
      <c r="I214"/>
    </row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>
      <c r="I252"/>
    </row>
    <row r="253" ht="18" customHeight="1">
      <c r="I253"/>
    </row>
    <row r="254" ht="18" customHeight="1">
      <c r="I254"/>
    </row>
    <row r="255" ht="18" customHeight="1">
      <c r="I255"/>
    </row>
    <row r="256" ht="18" customHeight="1">
      <c r="I256"/>
    </row>
    <row r="257" ht="18" customHeight="1">
      <c r="I257"/>
    </row>
    <row r="258" ht="18" customHeight="1">
      <c r="I258"/>
    </row>
    <row r="259" ht="18" customHeight="1">
      <c r="I259"/>
    </row>
    <row r="260" ht="18" customHeight="1">
      <c r="I260"/>
    </row>
    <row r="261" ht="18" customHeight="1">
      <c r="I261"/>
    </row>
    <row r="262" ht="18" customHeight="1">
      <c r="I262"/>
    </row>
    <row r="263" ht="18" customHeight="1">
      <c r="I263"/>
    </row>
    <row r="264" ht="18" customHeight="1">
      <c r="I264"/>
    </row>
    <row r="265" ht="18" customHeight="1">
      <c r="I265"/>
    </row>
    <row r="266" ht="18" customHeight="1">
      <c r="I266"/>
    </row>
    <row r="267" ht="18" customHeight="1">
      <c r="I267"/>
    </row>
    <row r="268" ht="18" customHeight="1">
      <c r="I268"/>
    </row>
    <row r="269" ht="18" customHeight="1">
      <c r="I269"/>
    </row>
    <row r="270" ht="18" customHeight="1">
      <c r="I270"/>
    </row>
    <row r="271" ht="18" customHeight="1">
      <c r="I271"/>
    </row>
    <row r="272" ht="18" customHeight="1">
      <c r="I272"/>
    </row>
    <row r="273" ht="18" customHeight="1">
      <c r="I273"/>
    </row>
    <row r="274" ht="18" customHeight="1">
      <c r="I274"/>
    </row>
    <row r="275" ht="18" customHeight="1">
      <c r="I275"/>
    </row>
    <row r="276" ht="18" customHeight="1">
      <c r="I276"/>
    </row>
    <row r="277" ht="18" customHeight="1">
      <c r="I277"/>
    </row>
    <row r="278" ht="18" customHeight="1">
      <c r="I278"/>
    </row>
    <row r="279" ht="18" customHeight="1">
      <c r="I279"/>
    </row>
    <row r="280" ht="18" customHeight="1">
      <c r="I280"/>
    </row>
    <row r="281" ht="18" customHeight="1">
      <c r="I281"/>
    </row>
    <row r="282" ht="18" customHeight="1">
      <c r="I282"/>
    </row>
    <row r="283" ht="18" customHeight="1">
      <c r="I283"/>
    </row>
    <row r="284" ht="18" customHeight="1">
      <c r="I284"/>
    </row>
    <row r="285" ht="18" customHeight="1">
      <c r="I285"/>
    </row>
    <row r="286" ht="18" customHeight="1">
      <c r="I286"/>
    </row>
    <row r="287" ht="18" customHeight="1">
      <c r="I287"/>
    </row>
    <row r="288" ht="18" customHeight="1">
      <c r="I288"/>
    </row>
    <row r="289" ht="18" customHeight="1">
      <c r="I289"/>
    </row>
    <row r="290" ht="18" customHeight="1">
      <c r="I290"/>
    </row>
    <row r="291" ht="18" customHeight="1">
      <c r="I291"/>
    </row>
    <row r="292" ht="18" customHeight="1">
      <c r="I292"/>
    </row>
    <row r="293" ht="18" customHeight="1">
      <c r="I293"/>
    </row>
    <row r="294" ht="18" customHeight="1">
      <c r="I294"/>
    </row>
    <row r="295" ht="18" customHeight="1">
      <c r="I295"/>
    </row>
    <row r="296" ht="18" customHeight="1">
      <c r="I296"/>
    </row>
    <row r="297" ht="18" customHeight="1">
      <c r="I297"/>
    </row>
    <row r="298" ht="18" customHeight="1">
      <c r="I298"/>
    </row>
    <row r="299" ht="18" customHeight="1">
      <c r="I299"/>
    </row>
    <row r="300" ht="18" customHeight="1">
      <c r="I300"/>
    </row>
    <row r="301" ht="18" customHeight="1">
      <c r="I301"/>
    </row>
    <row r="302" ht="18" customHeight="1">
      <c r="I302"/>
    </row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5.75" customHeight="1"/>
    <row r="551" ht="15.75" customHeight="1"/>
    <row r="552" ht="15.75" customHeight="1"/>
    <row r="553" ht="15" customHeight="1"/>
    <row r="559" ht="15.75" customHeight="1"/>
    <row r="612" ht="18.75" customHeight="1"/>
    <row r="614" ht="15.75" customHeight="1"/>
    <row r="615" ht="15" customHeight="1"/>
    <row r="851" ht="16.5" customHeight="1"/>
    <row r="853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6"/>
  <sheetViews>
    <sheetView tabSelected="1" zoomScalePageLayoutView="0" workbookViewId="0" topLeftCell="A1">
      <selection activeCell="J30" sqref="J30"/>
    </sheetView>
  </sheetViews>
  <sheetFormatPr defaultColWidth="10.421875" defaultRowHeight="12.75"/>
  <cols>
    <col min="1" max="1" width="9.421875" style="52" customWidth="1"/>
    <col min="2" max="3" width="17.28125" style="52" customWidth="1"/>
    <col min="4" max="4" width="24.7109375" style="52" customWidth="1"/>
    <col min="5" max="5" width="39.421875" style="52" customWidth="1"/>
    <col min="6" max="6" width="15.00390625" style="52" customWidth="1"/>
    <col min="7" max="16384" width="10.421875" style="52" customWidth="1"/>
  </cols>
  <sheetData>
    <row r="1" spans="1:6" ht="12.75">
      <c r="A1" s="7" t="s">
        <v>29</v>
      </c>
      <c r="B1" s="51"/>
      <c r="C1" s="5"/>
      <c r="D1" s="5"/>
      <c r="E1" s="51"/>
      <c r="F1" s="51"/>
    </row>
    <row r="2" spans="2:6" ht="12.75">
      <c r="B2" s="51"/>
      <c r="C2" s="51"/>
      <c r="D2" s="51"/>
      <c r="E2" s="51"/>
      <c r="F2" s="51"/>
    </row>
    <row r="3" spans="1:6" ht="12.75">
      <c r="A3" s="7" t="s">
        <v>17</v>
      </c>
      <c r="B3" s="5"/>
      <c r="C3" s="51"/>
      <c r="D3" s="5"/>
      <c r="E3" s="53"/>
      <c r="F3" s="51"/>
    </row>
    <row r="4" spans="1:6" ht="12.75">
      <c r="A4" s="7" t="s">
        <v>22</v>
      </c>
      <c r="B4" s="5"/>
      <c r="C4" s="51"/>
      <c r="D4" s="5"/>
      <c r="E4" s="51"/>
      <c r="F4" s="5"/>
    </row>
    <row r="5" spans="1:6" ht="12.75">
      <c r="A5" s="51"/>
      <c r="B5" s="5"/>
      <c r="C5" s="51"/>
      <c r="D5" s="51"/>
      <c r="E5" s="51"/>
      <c r="F5" s="51"/>
    </row>
    <row r="6" spans="1:6" ht="12.75">
      <c r="A6" s="51"/>
      <c r="B6" s="6"/>
      <c r="C6" s="18" t="s">
        <v>24</v>
      </c>
      <c r="D6" s="22" t="str">
        <f>personal!G6</f>
        <v>27.06-01.07.2022</v>
      </c>
      <c r="E6" s="51"/>
      <c r="F6" s="51"/>
    </row>
    <row r="7" spans="1:6" ht="13.5" thickBot="1">
      <c r="A7" s="51"/>
      <c r="B7" s="51"/>
      <c r="C7" s="51"/>
      <c r="D7" s="51"/>
      <c r="E7" s="51"/>
      <c r="F7" s="51"/>
    </row>
    <row r="8" spans="1:6" ht="51.75" thickBot="1">
      <c r="A8" s="34" t="s">
        <v>7</v>
      </c>
      <c r="B8" s="35" t="s">
        <v>8</v>
      </c>
      <c r="C8" s="36" t="s">
        <v>9</v>
      </c>
      <c r="D8" s="35" t="s">
        <v>19</v>
      </c>
      <c r="E8" s="35" t="s">
        <v>20</v>
      </c>
      <c r="F8" s="37" t="s">
        <v>21</v>
      </c>
    </row>
    <row r="9" spans="1:6" ht="12.75">
      <c r="A9" s="58">
        <v>1</v>
      </c>
      <c r="B9" s="55" t="s">
        <v>95</v>
      </c>
      <c r="C9" s="55">
        <v>7792</v>
      </c>
      <c r="D9" s="54" t="s">
        <v>96</v>
      </c>
      <c r="E9" s="56" t="s">
        <v>97</v>
      </c>
      <c r="F9" s="59">
        <v>106122958.6</v>
      </c>
    </row>
    <row r="10" spans="1:6" ht="12.75">
      <c r="A10" s="58">
        <v>2</v>
      </c>
      <c r="B10" s="55" t="s">
        <v>82</v>
      </c>
      <c r="C10" s="55">
        <v>752</v>
      </c>
      <c r="D10" s="54" t="s">
        <v>98</v>
      </c>
      <c r="E10" s="56" t="s">
        <v>99</v>
      </c>
      <c r="F10" s="59">
        <v>25400.29</v>
      </c>
    </row>
    <row r="11" spans="1:6" ht="12.75">
      <c r="A11" s="58">
        <v>3</v>
      </c>
      <c r="B11" s="55" t="s">
        <v>82</v>
      </c>
      <c r="C11" s="55">
        <v>8082</v>
      </c>
      <c r="D11" s="54" t="s">
        <v>96</v>
      </c>
      <c r="E11" s="56" t="s">
        <v>100</v>
      </c>
      <c r="F11" s="59">
        <v>60000</v>
      </c>
    </row>
    <row r="12" spans="1:6" ht="12.75">
      <c r="A12" s="58">
        <v>4</v>
      </c>
      <c r="B12" s="55" t="s">
        <v>82</v>
      </c>
      <c r="C12" s="55">
        <v>8084</v>
      </c>
      <c r="D12" s="54" t="s">
        <v>101</v>
      </c>
      <c r="E12" s="56" t="s">
        <v>102</v>
      </c>
      <c r="F12" s="59">
        <v>4945.9</v>
      </c>
    </row>
    <row r="13" spans="1:256" ht="12.75">
      <c r="A13" s="58">
        <v>5</v>
      </c>
      <c r="B13" s="55" t="s">
        <v>82</v>
      </c>
      <c r="C13" s="55">
        <v>8085</v>
      </c>
      <c r="D13" s="54" t="s">
        <v>101</v>
      </c>
      <c r="E13" s="56" t="s">
        <v>102</v>
      </c>
      <c r="F13" s="59">
        <v>13353.93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</row>
    <row r="14" spans="1:6" ht="12.75">
      <c r="A14" s="58">
        <v>6</v>
      </c>
      <c r="B14" s="55" t="s">
        <v>82</v>
      </c>
      <c r="C14" s="55">
        <v>8086</v>
      </c>
      <c r="D14" s="54" t="s">
        <v>101</v>
      </c>
      <c r="E14" s="56" t="s">
        <v>102</v>
      </c>
      <c r="F14" s="59">
        <v>14837.7</v>
      </c>
    </row>
    <row r="15" spans="1:6" ht="12.75">
      <c r="A15" s="58">
        <v>7</v>
      </c>
      <c r="B15" s="55" t="s">
        <v>82</v>
      </c>
      <c r="C15" s="55">
        <v>8087</v>
      </c>
      <c r="D15" s="54" t="s">
        <v>101</v>
      </c>
      <c r="E15" s="56" t="s">
        <v>102</v>
      </c>
      <c r="F15" s="59">
        <v>14837.7</v>
      </c>
    </row>
    <row r="16" spans="1:6" ht="12.75">
      <c r="A16" s="58">
        <v>8</v>
      </c>
      <c r="B16" s="55" t="s">
        <v>82</v>
      </c>
      <c r="C16" s="55">
        <v>8088</v>
      </c>
      <c r="D16" s="54" t="s">
        <v>101</v>
      </c>
      <c r="E16" s="56" t="s">
        <v>102</v>
      </c>
      <c r="F16" s="59">
        <v>13353.93</v>
      </c>
    </row>
    <row r="17" spans="1:6" ht="12.75">
      <c r="A17" s="58">
        <v>9</v>
      </c>
      <c r="B17" s="55" t="s">
        <v>82</v>
      </c>
      <c r="C17" s="55">
        <v>8089</v>
      </c>
      <c r="D17" s="54" t="s">
        <v>101</v>
      </c>
      <c r="E17" s="56" t="s">
        <v>102</v>
      </c>
      <c r="F17" s="59">
        <v>4451.31</v>
      </c>
    </row>
    <row r="18" spans="1:6" ht="12.75">
      <c r="A18" s="58">
        <v>10</v>
      </c>
      <c r="B18" s="55" t="s">
        <v>82</v>
      </c>
      <c r="C18" s="55">
        <v>8090</v>
      </c>
      <c r="D18" s="54" t="s">
        <v>101</v>
      </c>
      <c r="E18" s="56" t="s">
        <v>102</v>
      </c>
      <c r="F18" s="59">
        <v>14837.7</v>
      </c>
    </row>
    <row r="19" spans="1:6" ht="12.75">
      <c r="A19" s="58">
        <v>11</v>
      </c>
      <c r="B19" s="55" t="s">
        <v>82</v>
      </c>
      <c r="C19" s="55">
        <v>8091</v>
      </c>
      <c r="D19" s="54" t="s">
        <v>101</v>
      </c>
      <c r="E19" s="56" t="s">
        <v>102</v>
      </c>
      <c r="F19" s="59">
        <v>4945.9</v>
      </c>
    </row>
    <row r="20" spans="1:6" ht="12.75">
      <c r="A20" s="58">
        <v>12</v>
      </c>
      <c r="B20" s="55" t="s">
        <v>82</v>
      </c>
      <c r="C20" s="55">
        <v>8092</v>
      </c>
      <c r="D20" s="54" t="s">
        <v>101</v>
      </c>
      <c r="E20" s="56" t="s">
        <v>102</v>
      </c>
      <c r="F20" s="59">
        <v>14837.7</v>
      </c>
    </row>
    <row r="21" spans="1:6" ht="12.75">
      <c r="A21" s="58">
        <v>13</v>
      </c>
      <c r="B21" s="55" t="s">
        <v>82</v>
      </c>
      <c r="C21" s="55">
        <v>8093</v>
      </c>
      <c r="D21" s="54" t="s">
        <v>101</v>
      </c>
      <c r="E21" s="56" t="s">
        <v>102</v>
      </c>
      <c r="F21" s="59">
        <v>14837.7</v>
      </c>
    </row>
    <row r="22" spans="1:6" ht="12.75">
      <c r="A22" s="58">
        <v>14</v>
      </c>
      <c r="B22" s="55" t="s">
        <v>82</v>
      </c>
      <c r="C22" s="55">
        <v>8094</v>
      </c>
      <c r="D22" s="54" t="s">
        <v>98</v>
      </c>
      <c r="E22" s="56" t="s">
        <v>102</v>
      </c>
      <c r="F22" s="59">
        <v>14837.7</v>
      </c>
    </row>
    <row r="23" spans="1:6" ht="12.75">
      <c r="A23" s="58">
        <v>15</v>
      </c>
      <c r="B23" s="55" t="s">
        <v>82</v>
      </c>
      <c r="C23" s="55">
        <v>8095</v>
      </c>
      <c r="D23" s="54" t="s">
        <v>101</v>
      </c>
      <c r="E23" s="56" t="s">
        <v>102</v>
      </c>
      <c r="F23" s="59">
        <v>13353.93</v>
      </c>
    </row>
    <row r="24" spans="1:6" ht="12.75">
      <c r="A24" s="58">
        <v>16</v>
      </c>
      <c r="B24" s="55" t="s">
        <v>82</v>
      </c>
      <c r="C24" s="55">
        <v>8096</v>
      </c>
      <c r="D24" s="54" t="s">
        <v>101</v>
      </c>
      <c r="E24" s="56" t="s">
        <v>102</v>
      </c>
      <c r="F24" s="59">
        <v>22256.55</v>
      </c>
    </row>
    <row r="25" spans="1:6" ht="12.75">
      <c r="A25" s="58">
        <v>17</v>
      </c>
      <c r="B25" s="55" t="s">
        <v>82</v>
      </c>
      <c r="C25" s="55">
        <v>8097</v>
      </c>
      <c r="D25" s="54" t="s">
        <v>101</v>
      </c>
      <c r="E25" s="56" t="s">
        <v>102</v>
      </c>
      <c r="F25" s="59">
        <v>13353.93</v>
      </c>
    </row>
    <row r="26" spans="1:6" ht="12.75">
      <c r="A26" s="58">
        <v>18</v>
      </c>
      <c r="B26" s="55" t="s">
        <v>82</v>
      </c>
      <c r="C26" s="55">
        <v>8098</v>
      </c>
      <c r="D26" s="54" t="s">
        <v>101</v>
      </c>
      <c r="E26" s="56" t="s">
        <v>102</v>
      </c>
      <c r="F26" s="59">
        <v>4945.9</v>
      </c>
    </row>
    <row r="27" spans="1:6" ht="12.75">
      <c r="A27" s="58">
        <v>19</v>
      </c>
      <c r="B27" s="55" t="s">
        <v>82</v>
      </c>
      <c r="C27" s="55">
        <v>8099</v>
      </c>
      <c r="D27" s="54" t="s">
        <v>101</v>
      </c>
      <c r="E27" s="56" t="s">
        <v>102</v>
      </c>
      <c r="F27" s="59">
        <v>14837.7</v>
      </c>
    </row>
    <row r="28" spans="1:6" ht="12.75">
      <c r="A28" s="58">
        <v>20</v>
      </c>
      <c r="B28" s="55" t="s">
        <v>82</v>
      </c>
      <c r="C28" s="55">
        <v>8100</v>
      </c>
      <c r="D28" s="54" t="s">
        <v>101</v>
      </c>
      <c r="E28" s="56" t="s">
        <v>102</v>
      </c>
      <c r="F28" s="59">
        <v>14837.7</v>
      </c>
    </row>
    <row r="29" spans="1:6" ht="12.75">
      <c r="A29" s="58">
        <v>21</v>
      </c>
      <c r="B29" s="55" t="s">
        <v>91</v>
      </c>
      <c r="C29" s="55">
        <v>8125</v>
      </c>
      <c r="D29" s="54" t="s">
        <v>101</v>
      </c>
      <c r="E29" s="56" t="s">
        <v>102</v>
      </c>
      <c r="F29" s="59">
        <v>13346.1</v>
      </c>
    </row>
    <row r="30" spans="1:6" ht="12.75">
      <c r="A30" s="58">
        <v>22</v>
      </c>
      <c r="B30" s="55" t="s">
        <v>91</v>
      </c>
      <c r="C30" s="55">
        <v>8126</v>
      </c>
      <c r="D30" s="54" t="s">
        <v>101</v>
      </c>
      <c r="E30" s="56" t="s">
        <v>102</v>
      </c>
      <c r="F30" s="59">
        <v>4943</v>
      </c>
    </row>
    <row r="31" spans="1:6" ht="12.75">
      <c r="A31" s="58">
        <v>23</v>
      </c>
      <c r="B31" s="55" t="s">
        <v>91</v>
      </c>
      <c r="C31" s="55">
        <v>8174</v>
      </c>
      <c r="D31" s="54" t="s">
        <v>101</v>
      </c>
      <c r="E31" s="56" t="s">
        <v>102</v>
      </c>
      <c r="F31" s="59">
        <v>14829</v>
      </c>
    </row>
    <row r="32" spans="1:6" ht="12.75">
      <c r="A32" s="58">
        <v>24</v>
      </c>
      <c r="B32" s="55" t="s">
        <v>91</v>
      </c>
      <c r="C32" s="55">
        <v>8175</v>
      </c>
      <c r="D32" s="54" t="s">
        <v>101</v>
      </c>
      <c r="E32" s="56" t="s">
        <v>102</v>
      </c>
      <c r="F32" s="59">
        <v>14829</v>
      </c>
    </row>
    <row r="33" spans="1:6" ht="12.75">
      <c r="A33" s="58">
        <v>25</v>
      </c>
      <c r="B33" s="55" t="s">
        <v>91</v>
      </c>
      <c r="C33" s="55">
        <v>8176</v>
      </c>
      <c r="D33" s="54" t="s">
        <v>101</v>
      </c>
      <c r="E33" s="56" t="s">
        <v>102</v>
      </c>
      <c r="F33" s="59">
        <v>14829</v>
      </c>
    </row>
    <row r="34" spans="1:6" ht="12.75">
      <c r="A34" s="58">
        <v>26</v>
      </c>
      <c r="B34" s="55" t="s">
        <v>91</v>
      </c>
      <c r="C34" s="55">
        <v>8177</v>
      </c>
      <c r="D34" s="54" t="s">
        <v>101</v>
      </c>
      <c r="E34" s="56" t="s">
        <v>102</v>
      </c>
      <c r="F34" s="59">
        <v>14829</v>
      </c>
    </row>
    <row r="35" spans="1:6" ht="13.5" thickBot="1">
      <c r="A35" s="60">
        <v>27</v>
      </c>
      <c r="B35" s="61" t="s">
        <v>103</v>
      </c>
      <c r="C35" s="61">
        <v>8163</v>
      </c>
      <c r="D35" s="62" t="s">
        <v>96</v>
      </c>
      <c r="E35" s="63" t="s">
        <v>97</v>
      </c>
      <c r="F35" s="64">
        <v>396408.48</v>
      </c>
    </row>
    <row r="36" spans="1:6" ht="21" customHeight="1" thickBot="1">
      <c r="A36" s="65" t="s">
        <v>5</v>
      </c>
      <c r="B36" s="66"/>
      <c r="C36" s="66"/>
      <c r="D36" s="66"/>
      <c r="E36" s="67"/>
      <c r="F36" s="68">
        <f>SUM(F9:F35)</f>
        <v>106896035.35000007</v>
      </c>
    </row>
  </sheetData>
  <sheetProtection selectLockedCells="1" selectUnlockedCells="1"/>
  <printOptions/>
  <pageMargins left="0.7480314960629921" right="0.7480314960629921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2022-07-06T07:59:22Z</cp:lastPrinted>
  <dcterms:created xsi:type="dcterms:W3CDTF">2016-01-19T13:06:09Z</dcterms:created>
  <dcterms:modified xsi:type="dcterms:W3CDTF">2022-07-06T08:20:06Z</dcterms:modified>
  <cp:category/>
  <cp:version/>
  <cp:contentType/>
  <cp:contentStatus/>
</cp:coreProperties>
</file>