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<sst xmlns="http://schemas.openxmlformats.org/spreadsheetml/2006/main" count="520" uniqueCount="160">
  <si>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</si>
  <si>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</si>
  <si>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</si>
  <si>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</si>
  <si>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</si>
  <si>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</si>
  <si>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</si>
  <si>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</si>
  <si>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</si>
  <si>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</si>
  <si>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</si>
  <si>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</si>
  <si>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</si>
  <si>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</si>
  <si>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</si>
  <si>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</si>
  <si>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</si>
  <si>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</si>
  <si>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</si>
  <si>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</si>
  <si>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</si>
  <si>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</si>
  <si>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</si>
  <si>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</si>
  <si>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</si>
  <si>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</si>
  <si>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</si>
  <si>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</si>
  <si>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</si>
  <si>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</si>
  <si>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</si>
  <si>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</si>
  <si>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</si>
  <si>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</si>
  <si>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</si>
  <si>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</si>
  <si>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</si>
  <si>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</si>
  <si>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</si>
  <si>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</si>
  <si>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</si>
  <si>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</si>
  <si>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</si>
  <si>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</si>
  <si>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</si>
  <si>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</si>
  <si>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</si>
  <si>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</si>
  <si>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</si>
  <si>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</si>
  <si>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</si>
  <si>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</si>
  <si>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</si>
  <si>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</si>
  <si>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</si>
  <si>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</si>
  <si>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</si>
  <si>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</si>
  <si>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</si>
  <si>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</si>
  <si>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</si>
  <si>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</si>
  <si>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</si>
  <si>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</si>
  <si>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</si>
  <si>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</si>
  <si>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</si>
  <si>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</si>
  <si>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</si>
  <si>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</si>
  <si>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</si>
  <si>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</si>
  <si>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</si>
  <si>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</si>
  <si>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</si>
  <si>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</si>
  <si>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</si>
  <si>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28.03-01.04.2022</t>
  </si>
  <si>
    <t>31.03.2022</t>
  </si>
  <si>
    <t>BIROU EXPERTIZE</t>
  </si>
  <si>
    <t>onorariu expertize dosar 25970/212/209</t>
  </si>
  <si>
    <t>onorariu expertize dosar 2839/290/2020</t>
  </si>
  <si>
    <t>onorariu expertize dosar 3965/327/2018</t>
  </si>
  <si>
    <t>29.03.2022</t>
  </si>
  <si>
    <t>PERSOANA JURIDICA</t>
  </si>
  <si>
    <t>despagubire dosar 510/122/2019 DE 467/2021</t>
  </si>
  <si>
    <t>PERSOANA FIZICA</t>
  </si>
  <si>
    <t>despagubire CEDO</t>
  </si>
  <si>
    <t>30.03.2022</t>
  </si>
  <si>
    <t>poprire DE 194/2021</t>
  </si>
  <si>
    <t>poprire DE 44/R/2020</t>
  </si>
  <si>
    <t>28,03,2022</t>
  </si>
  <si>
    <t>cez vanzare</t>
  </si>
  <si>
    <t>en el</t>
  </si>
  <si>
    <t>anaf</t>
  </si>
  <si>
    <t>apa nova</t>
  </si>
  <si>
    <t>apa rece</t>
  </si>
  <si>
    <t>sts</t>
  </si>
  <si>
    <t>servicii telecomunicatii</t>
  </si>
  <si>
    <t>mf</t>
  </si>
  <si>
    <t>alte venituri</t>
  </si>
  <si>
    <t>tmau</t>
  </si>
  <si>
    <t>29,03,2022</t>
  </si>
  <si>
    <t>rcs&amp;rds</t>
  </si>
  <si>
    <t>servicii cablu</t>
  </si>
  <si>
    <t>xerox romania echip</t>
  </si>
  <si>
    <t>servicii</t>
  </si>
  <si>
    <t>biamar service</t>
  </si>
  <si>
    <t>monitorul oficial</t>
  </si>
  <si>
    <t>publicari</t>
  </si>
  <si>
    <t>30,03,2022</t>
  </si>
  <si>
    <t>dgrfp bucuresti</t>
  </si>
  <si>
    <t>salubritate</t>
  </si>
  <si>
    <t>gts telecom</t>
  </si>
  <si>
    <t>badas business</t>
  </si>
  <si>
    <t>bcr</t>
  </si>
  <si>
    <t>31,03,2022</t>
  </si>
  <si>
    <t>active minds consulting</t>
  </si>
  <si>
    <t>nesty auto</t>
  </si>
  <si>
    <t>reparatii auto</t>
  </si>
  <si>
    <t>comision</t>
  </si>
  <si>
    <t>01,04,2022</t>
  </si>
  <si>
    <t>maybama holding</t>
  </si>
  <si>
    <t>materiale</t>
  </si>
  <si>
    <t>unior tepied</t>
  </si>
  <si>
    <t>simus trading</t>
  </si>
  <si>
    <t>obiecte inv</t>
  </si>
  <si>
    <t>birotica</t>
  </si>
  <si>
    <t>profesional global press</t>
  </si>
  <si>
    <t>abonament</t>
  </si>
  <si>
    <t>BUGET DE STAT</t>
  </si>
  <si>
    <t>cheltuieli judiciare</t>
  </si>
  <si>
    <t>cheltuieli judecata</t>
  </si>
  <si>
    <t>cheltuieli judecata si executare</t>
  </si>
  <si>
    <t xml:space="preserve">MFP </t>
  </si>
  <si>
    <t xml:space="preserve">ALIM cont -plata chelt jud </t>
  </si>
  <si>
    <t>cheltuieli fotocopiere</t>
  </si>
  <si>
    <t>cheltuieli judecata CEDO</t>
  </si>
  <si>
    <t>ALIM cont -plata taxa ICSID</t>
  </si>
  <si>
    <t>dobanda cheltuieli judecata</t>
  </si>
  <si>
    <t xml:space="preserve">onorariu curator </t>
  </si>
  <si>
    <t>cheltuieli executare</t>
  </si>
  <si>
    <t>taxa judiciara de timbru</t>
  </si>
  <si>
    <t>28.03.2022</t>
  </si>
  <si>
    <t>OP 3684</t>
  </si>
  <si>
    <t>ACHIZITIE CARBURANT AUTO - PROIECT SIPOCA 449 - 58.02.01</t>
  </si>
  <si>
    <t>OMV PETROM MARKETING</t>
  </si>
  <si>
    <t>OP 3685</t>
  </si>
  <si>
    <t>ACHIZITIE CARBURANT AUTO - PROIECT SIPOCA 449 - 58.02.02</t>
  </si>
  <si>
    <t>OP 3680</t>
  </si>
  <si>
    <t>AVANS CH DEPLASARE CRAIOVA, DOLJ SI OLT - PROIECT SIPOCA 449 - 58.02.01</t>
  </si>
  <si>
    <t>OP 3691</t>
  </si>
  <si>
    <t>AVANS CH DEPLASARE CRAIOVA, DOLJ SI OLT - PROIECT SIPOCA 449 - 58.02.02</t>
  </si>
  <si>
    <t>OP 3692</t>
  </si>
  <si>
    <t>OP 3693</t>
  </si>
  <si>
    <t>OP 3760</t>
  </si>
  <si>
    <t>REINTREGIRE CH DE PERSONAL - PROIECT UCAAPI 68071 - 58.33.02</t>
  </si>
  <si>
    <t>MF</t>
  </si>
  <si>
    <t>OP 3761</t>
  </si>
  <si>
    <t>personal angajat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</si>
</sst>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09]d\-mmm\-yy;@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168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8" fontId="0" fillId="0" borderId="21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7" xfId="0" applyBorder="1" applyAlignment="1">
      <alignment/>
    </xf>
    <xf numFmtId="0" fontId="0" fillId="0" borderId="44" xfId="0" applyFont="1" applyBorder="1" applyAlignment="1">
      <alignment/>
    </xf>
    <xf numFmtId="168" fontId="0" fillId="0" borderId="45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/>
    </xf>
    <xf numFmtId="164" fontId="0" fillId="0" borderId="50" xfId="42" applyFont="1" applyFill="1" applyBorder="1" applyAlignment="1" applyProtection="1">
      <alignment/>
      <protection/>
    </xf>
    <xf numFmtId="164" fontId="0" fillId="0" borderId="51" xfId="42" applyFont="1" applyFill="1" applyBorder="1" applyAlignment="1" applyProtection="1">
      <alignment horizontal="left"/>
      <protection/>
    </xf>
    <xf numFmtId="164" fontId="0" fillId="0" borderId="51" xfId="42" applyFont="1" applyFill="1" applyBorder="1" applyAlignment="1" applyProtection="1">
      <alignment/>
      <protection/>
    </xf>
    <xf numFmtId="0" fontId="0" fillId="0" borderId="52" xfId="0" applyBorder="1" applyAlignment="1">
      <alignment horizontal="center"/>
    </xf>
    <xf numFmtId="14" fontId="0" fillId="0" borderId="53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23" fillId="25" borderId="55" xfId="0" applyFont="1" applyFill="1" applyBorder="1" applyAlignment="1">
      <alignment horizontal="center" vertical="center" wrapText="1"/>
    </xf>
    <xf numFmtId="0" fontId="23" fillId="25" borderId="56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3" fillId="0" borderId="57" xfId="62" applyFont="1" applyFill="1" applyBorder="1" applyAlignment="1">
      <alignment horizontal="center"/>
      <protection/>
    </xf>
    <xf numFmtId="0" fontId="0" fillId="0" borderId="58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58" xfId="0" applyFont="1" applyBorder="1" applyAlignment="1">
      <alignment horizontal="justify"/>
    </xf>
    <xf numFmtId="169" fontId="23" fillId="0" borderId="41" xfId="0" applyNumberFormat="1" applyFont="1" applyBorder="1" applyAlignment="1">
      <alignment/>
    </xf>
    <xf numFmtId="0" fontId="23" fillId="0" borderId="56" xfId="62" applyFont="1" applyFill="1" applyBorder="1" applyAlignment="1">
      <alignment horizontal="center"/>
      <protection/>
    </xf>
    <xf numFmtId="0" fontId="0" fillId="0" borderId="55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5" xfId="0" applyFont="1" applyBorder="1" applyAlignment="1">
      <alignment horizontal="justify"/>
    </xf>
    <xf numFmtId="169" fontId="23" fillId="0" borderId="42" xfId="0" applyNumberFormat="1" applyFont="1" applyBorder="1" applyAlignment="1">
      <alignment/>
    </xf>
    <xf numFmtId="14" fontId="23" fillId="25" borderId="55" xfId="0" applyNumberFormat="1" applyFont="1" applyFill="1" applyBorder="1" applyAlignment="1">
      <alignment horizontal="center" vertical="center" wrapText="1"/>
    </xf>
    <xf numFmtId="0" fontId="23" fillId="25" borderId="55" xfId="0" applyFont="1" applyFill="1" applyBorder="1" applyAlignment="1">
      <alignment horizontal="left" vertical="center" wrapText="1"/>
    </xf>
    <xf numFmtId="43" fontId="23" fillId="25" borderId="42" xfId="0" applyNumberFormat="1" applyFont="1" applyFill="1" applyBorder="1" applyAlignment="1">
      <alignment horizontal="right" vertical="center" wrapText="1"/>
    </xf>
    <xf numFmtId="0" fontId="23" fillId="25" borderId="55" xfId="0" applyFont="1" applyFill="1" applyBorder="1" applyAlignment="1">
      <alignment horizontal="center" wrapText="1"/>
    </xf>
    <xf numFmtId="14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left" vertical="center" wrapText="1"/>
    </xf>
    <xf numFmtId="43" fontId="23" fillId="25" borderId="15" xfId="0" applyNumberFormat="1" applyFont="1" applyFill="1" applyBorder="1" applyAlignment="1">
      <alignment horizontal="right" vertical="center" wrapText="1"/>
    </xf>
    <xf numFmtId="14" fontId="24" fillId="25" borderId="11" xfId="0" applyNumberFormat="1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43" fontId="24" fillId="25" borderId="12" xfId="0" applyNumberFormat="1" applyFont="1" applyFill="1" applyBorder="1" applyAlignment="1">
      <alignment horizontal="right" vertical="center" wrapText="1"/>
    </xf>
    <xf numFmtId="0" fontId="25" fillId="0" borderId="59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60" xfId="59" applyFont="1" applyFill="1" applyBorder="1" applyAlignment="1">
      <alignment horizontal="center"/>
      <protection/>
    </xf>
    <xf numFmtId="0" fontId="0" fillId="0" borderId="61" xfId="0" applyFont="1" applyBorder="1" applyAlignment="1">
      <alignment horizontal="center"/>
    </xf>
    <xf numFmtId="0" fontId="25" fillId="0" borderId="61" xfId="59" applyFont="1" applyFill="1" applyBorder="1" applyAlignment="1">
      <alignment horizontal="center"/>
      <protection/>
    </xf>
    <xf numFmtId="0" fontId="25" fillId="0" borderId="61" xfId="0" applyFont="1" applyBorder="1" applyAlignment="1">
      <alignment horizontal="justify"/>
    </xf>
    <xf numFmtId="169" fontId="23" fillId="0" borderId="62" xfId="0" applyNumberFormat="1" applyFont="1" applyBorder="1" applyAlignment="1">
      <alignment/>
    </xf>
    <xf numFmtId="0" fontId="0" fillId="0" borderId="0" xfId="0" applyFont="1" applyAlignment="1">
      <alignment/>
    </xf>
    <xf numFmtId="0" fontId="25" fillId="0" borderId="63" xfId="59" applyFont="1" applyFill="1" applyBorder="1" applyAlignment="1">
      <alignment horizontal="center"/>
      <protection/>
    </xf>
    <xf numFmtId="0" fontId="0" fillId="0" borderId="64" xfId="0" applyFont="1" applyBorder="1" applyAlignment="1">
      <alignment horizontal="center"/>
    </xf>
    <xf numFmtId="0" fontId="25" fillId="0" borderId="64" xfId="59" applyFont="1" applyFill="1" applyBorder="1" applyAlignment="1">
      <alignment horizontal="center"/>
      <protection/>
    </xf>
    <xf numFmtId="0" fontId="25" fillId="0" borderId="64" xfId="0" applyFont="1" applyBorder="1" applyAlignment="1">
      <alignment horizontal="justify"/>
    </xf>
    <xf numFmtId="169" fontId="23" fillId="0" borderId="65" xfId="0" applyNumberFormat="1" applyFont="1" applyBorder="1" applyAlignment="1">
      <alignment/>
    </xf>
    <xf numFmtId="0" fontId="26" fillId="0" borderId="66" xfId="61" applyFont="1" applyFill="1" applyBorder="1" applyAlignment="1">
      <alignment/>
      <protection/>
    </xf>
    <xf numFmtId="0" fontId="25" fillId="0" borderId="59" xfId="0" applyFont="1" applyBorder="1" applyAlignment="1">
      <alignment/>
    </xf>
    <xf numFmtId="169" fontId="24" fillId="0" borderId="67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3" fillId="0" borderId="55" xfId="0" applyFont="1" applyBorder="1" applyAlignment="1">
      <alignment horizontal="center"/>
    </xf>
    <xf numFmtId="2" fontId="23" fillId="0" borderId="55" xfId="0" applyNumberFormat="1" applyFont="1" applyBorder="1" applyAlignment="1">
      <alignment vertical="center" wrapText="1"/>
    </xf>
    <xf numFmtId="0" fontId="23" fillId="0" borderId="55" xfId="0" applyFont="1" applyBorder="1" applyAlignment="1">
      <alignment horizontal="center" wrapText="1"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70" fontId="23" fillId="0" borderId="56" xfId="0" applyNumberFormat="1" applyFont="1" applyBorder="1" applyAlignment="1">
      <alignment horizontal="center"/>
    </xf>
    <xf numFmtId="4" fontId="23" fillId="0" borderId="42" xfId="0" applyNumberFormat="1" applyFont="1" applyBorder="1" applyAlignment="1">
      <alignment/>
    </xf>
    <xf numFmtId="4" fontId="14" fillId="0" borderId="68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4.57421875" style="0" customWidth="1"/>
    <col min="2" max="2" width="11.28125" style="105" customWidth="1"/>
    <col min="3" max="3" width="8.28125" style="105" customWidth="1"/>
    <col min="4" max="4" width="17.57421875" style="0" customWidth="1"/>
    <col min="5" max="5" width="23.28125" style="0" customWidth="1"/>
  </cols>
  <sheetData>
    <row r="1" spans="1:4" ht="12.75">
      <c r="A1" s="1" t="s">
        <v>28</v>
      </c>
      <c r="B1" s="90"/>
      <c r="C1" s="90"/>
      <c r="D1" s="1"/>
    </row>
    <row r="3" spans="1:5" ht="12.75">
      <c r="A3" s="1" t="s">
        <v>0</v>
      </c>
      <c r="B3" s="90"/>
      <c r="C3" s="90"/>
      <c r="D3" s="1"/>
      <c r="E3" s="1"/>
    </row>
    <row r="4" spans="1:6" ht="12.75">
      <c r="A4" s="1" t="s">
        <v>1</v>
      </c>
      <c r="B4" s="90"/>
      <c r="C4" s="90"/>
      <c r="D4" s="1"/>
      <c r="F4" s="2"/>
    </row>
    <row r="5" spans="1:6" ht="12.75">
      <c r="A5" s="1"/>
      <c r="B5" s="91"/>
      <c r="C5" s="90"/>
      <c r="D5" s="3"/>
      <c r="F5" s="2"/>
    </row>
    <row r="6" spans="1:6" ht="12.75">
      <c r="A6" s="1"/>
      <c r="B6" s="91"/>
      <c r="C6" s="90"/>
      <c r="D6" s="16" t="s">
        <v>25</v>
      </c>
      <c r="E6" s="40" t="s">
        <v>77</v>
      </c>
      <c r="F6" s="2"/>
    </row>
    <row r="7" spans="2:4" ht="13.5" thickBot="1">
      <c r="B7" s="90"/>
      <c r="C7" s="90"/>
      <c r="D7" s="1"/>
    </row>
    <row r="8" spans="1:8" ht="25.5" customHeight="1">
      <c r="A8" s="56" t="s">
        <v>32</v>
      </c>
      <c r="B8" s="57" t="s">
        <v>2</v>
      </c>
      <c r="C8" s="57" t="s">
        <v>3</v>
      </c>
      <c r="D8" s="57" t="s">
        <v>33</v>
      </c>
      <c r="E8" s="58" t="s">
        <v>4</v>
      </c>
      <c r="F8" s="39"/>
      <c r="G8" s="39"/>
      <c r="H8" s="39"/>
    </row>
    <row r="9" spans="1:8" ht="12.75" customHeight="1">
      <c r="A9" s="59" t="s">
        <v>34</v>
      </c>
      <c r="B9" s="41"/>
      <c r="C9" s="41"/>
      <c r="D9" s="42">
        <v>42086858</v>
      </c>
      <c r="E9" s="60"/>
      <c r="F9" s="39"/>
      <c r="G9" s="39"/>
      <c r="H9" s="39"/>
    </row>
    <row r="10" spans="1:8" ht="12.75">
      <c r="A10" s="61" t="s">
        <v>35</v>
      </c>
      <c r="B10" s="92" t="s">
        <v>36</v>
      </c>
      <c r="C10" s="93">
        <v>29</v>
      </c>
      <c r="D10" s="44">
        <f>-507681</f>
        <v>-507681</v>
      </c>
      <c r="E10" s="62"/>
      <c r="F10" s="39"/>
      <c r="G10" s="39"/>
      <c r="H10" s="39"/>
    </row>
    <row r="11" spans="1:8" ht="12.75">
      <c r="A11" s="61"/>
      <c r="B11" s="92"/>
      <c r="C11" s="93">
        <v>31</v>
      </c>
      <c r="D11" s="44">
        <f>-54387</f>
        <v>-54387</v>
      </c>
      <c r="E11" s="62"/>
      <c r="F11" s="39"/>
      <c r="G11" s="39"/>
      <c r="H11" s="39"/>
    </row>
    <row r="12" spans="1:8" ht="12.75">
      <c r="A12" s="61"/>
      <c r="B12" s="92"/>
      <c r="C12" s="93"/>
      <c r="D12" s="44"/>
      <c r="E12" s="62"/>
      <c r="F12" s="39"/>
      <c r="G12" s="39"/>
      <c r="H12" s="39"/>
    </row>
    <row r="13" spans="1:8" ht="13.5" thickBot="1">
      <c r="A13" s="63" t="s">
        <v>37</v>
      </c>
      <c r="B13" s="94"/>
      <c r="C13" s="95"/>
      <c r="D13" s="45">
        <f>SUM(D9:D12)</f>
        <v>41524790</v>
      </c>
      <c r="E13" s="64"/>
      <c r="F13" s="39"/>
      <c r="G13" s="39"/>
      <c r="H13" s="39"/>
    </row>
    <row r="14" spans="1:8" ht="12.75">
      <c r="A14" s="65" t="s">
        <v>38</v>
      </c>
      <c r="B14" s="96"/>
      <c r="C14" s="97"/>
      <c r="D14" s="44">
        <v>3706464</v>
      </c>
      <c r="E14" s="66"/>
      <c r="F14" s="39"/>
      <c r="G14" s="39"/>
      <c r="H14" s="39"/>
    </row>
    <row r="15" spans="1:8" ht="12.75">
      <c r="A15" s="67" t="s">
        <v>39</v>
      </c>
      <c r="B15" s="92" t="s">
        <v>36</v>
      </c>
      <c r="C15" s="93"/>
      <c r="D15" s="68"/>
      <c r="E15" s="62"/>
      <c r="F15" s="39"/>
      <c r="G15" s="39"/>
      <c r="H15" s="39"/>
    </row>
    <row r="16" spans="1:8" ht="12.75">
      <c r="A16" s="69"/>
      <c r="B16" s="98"/>
      <c r="C16" s="98"/>
      <c r="D16" s="46"/>
      <c r="E16" s="70"/>
      <c r="F16" s="39"/>
      <c r="G16" s="39"/>
      <c r="H16" s="39"/>
    </row>
    <row r="17" spans="1:8" ht="13.5" thickBot="1">
      <c r="A17" s="63" t="s">
        <v>40</v>
      </c>
      <c r="B17" s="95"/>
      <c r="C17" s="95"/>
      <c r="D17" s="45">
        <f>SUM(D14:D16)</f>
        <v>3706464</v>
      </c>
      <c r="E17" s="64"/>
      <c r="F17" s="39"/>
      <c r="G17" s="39"/>
      <c r="H17" s="39"/>
    </row>
    <row r="18" spans="1:8" ht="12.75">
      <c r="A18" s="65" t="s">
        <v>41</v>
      </c>
      <c r="B18" s="96"/>
      <c r="C18" s="97"/>
      <c r="D18" s="47">
        <v>164857</v>
      </c>
      <c r="E18" s="66"/>
      <c r="F18" s="39"/>
      <c r="G18" s="39"/>
      <c r="H18" s="39"/>
    </row>
    <row r="19" spans="1:8" ht="12.75">
      <c r="A19" s="67" t="s">
        <v>42</v>
      </c>
      <c r="B19" s="92" t="s">
        <v>36</v>
      </c>
      <c r="C19" s="93"/>
      <c r="D19" s="44"/>
      <c r="E19" s="62"/>
      <c r="F19" s="39"/>
      <c r="G19" s="39"/>
      <c r="H19" s="39"/>
    </row>
    <row r="20" spans="1:8" ht="12.75">
      <c r="A20" s="69"/>
      <c r="B20" s="98"/>
      <c r="C20" s="98"/>
      <c r="D20" s="48"/>
      <c r="E20" s="70"/>
      <c r="F20" s="39"/>
      <c r="G20" s="39"/>
      <c r="H20" s="39"/>
    </row>
    <row r="21" spans="1:8" ht="13.5" thickBot="1">
      <c r="A21" s="63" t="s">
        <v>43</v>
      </c>
      <c r="B21" s="95"/>
      <c r="C21" s="95"/>
      <c r="D21" s="45">
        <f>SUM(D18:D20)</f>
        <v>164857</v>
      </c>
      <c r="E21" s="64"/>
      <c r="F21" s="39"/>
      <c r="G21" s="39"/>
      <c r="H21" s="39"/>
    </row>
    <row r="22" spans="1:8" ht="12.75">
      <c r="A22" s="71" t="s">
        <v>44</v>
      </c>
      <c r="B22" s="99"/>
      <c r="C22" s="99"/>
      <c r="D22" s="49">
        <v>491685</v>
      </c>
      <c r="E22" s="72"/>
      <c r="F22" s="50"/>
      <c r="G22" s="39"/>
      <c r="H22" s="39"/>
    </row>
    <row r="23" spans="1:8" ht="12.75">
      <c r="A23" s="67" t="s">
        <v>45</v>
      </c>
      <c r="B23" s="92" t="s">
        <v>36</v>
      </c>
      <c r="C23" s="100"/>
      <c r="D23" s="68"/>
      <c r="E23" s="62"/>
      <c r="F23" s="50"/>
      <c r="G23" s="39"/>
      <c r="H23" s="39"/>
    </row>
    <row r="24" spans="1:8" ht="12" customHeight="1">
      <c r="A24" s="69"/>
      <c r="B24" s="101"/>
      <c r="C24" s="101"/>
      <c r="D24" s="46"/>
      <c r="E24" s="70"/>
      <c r="F24" s="50"/>
      <c r="G24" s="39"/>
      <c r="H24" s="39"/>
    </row>
    <row r="25" spans="1:8" ht="13.5" thickBot="1">
      <c r="A25" s="63" t="s">
        <v>46</v>
      </c>
      <c r="B25" s="102"/>
      <c r="C25" s="102"/>
      <c r="D25" s="45">
        <f>SUM(D22:D24)</f>
        <v>491685</v>
      </c>
      <c r="E25" s="64"/>
      <c r="F25" s="50"/>
      <c r="G25" s="39"/>
      <c r="H25" s="39"/>
    </row>
    <row r="26" spans="1:8" ht="12.75">
      <c r="A26" s="71" t="s">
        <v>47</v>
      </c>
      <c r="B26" s="101"/>
      <c r="C26" s="101"/>
      <c r="D26" s="48">
        <v>83455</v>
      </c>
      <c r="E26" s="70"/>
      <c r="F26" s="50"/>
      <c r="G26" s="39"/>
      <c r="H26" s="39"/>
    </row>
    <row r="27" spans="1:8" ht="12.75">
      <c r="A27" s="69" t="s">
        <v>48</v>
      </c>
      <c r="B27" s="92" t="s">
        <v>36</v>
      </c>
      <c r="C27" s="93"/>
      <c r="D27" s="44"/>
      <c r="E27" s="62"/>
      <c r="F27" s="50"/>
      <c r="G27" s="39"/>
      <c r="H27" s="39"/>
    </row>
    <row r="28" spans="1:8" ht="12.75">
      <c r="A28" s="69"/>
      <c r="B28" s="101"/>
      <c r="C28" s="101"/>
      <c r="D28" s="48"/>
      <c r="E28" s="70"/>
      <c r="F28" s="50"/>
      <c r="G28" s="39"/>
      <c r="H28" s="39"/>
    </row>
    <row r="29" spans="1:8" ht="13.5" thickBot="1">
      <c r="A29" s="63" t="s">
        <v>49</v>
      </c>
      <c r="B29" s="102"/>
      <c r="C29" s="102"/>
      <c r="D29" s="45">
        <f>SUM(D26:D28)</f>
        <v>83455</v>
      </c>
      <c r="E29" s="64"/>
      <c r="F29" s="50"/>
      <c r="G29" s="39"/>
      <c r="H29" s="39"/>
    </row>
    <row r="30" spans="1:8" ht="12.75">
      <c r="A30" s="73" t="s">
        <v>50</v>
      </c>
      <c r="B30" s="99"/>
      <c r="C30" s="99"/>
      <c r="D30" s="44">
        <v>106290</v>
      </c>
      <c r="E30" s="74"/>
      <c r="F30" s="50"/>
      <c r="G30" s="39"/>
      <c r="H30" s="39"/>
    </row>
    <row r="31" spans="1:8" ht="12.75">
      <c r="A31" s="67" t="s">
        <v>51</v>
      </c>
      <c r="B31" s="92" t="s">
        <v>36</v>
      </c>
      <c r="C31" s="101"/>
      <c r="D31" s="39"/>
      <c r="E31" s="62"/>
      <c r="F31" s="50"/>
      <c r="G31" s="39"/>
      <c r="H31" s="39"/>
    </row>
    <row r="32" spans="1:8" ht="12.75">
      <c r="A32" s="75"/>
      <c r="B32" s="93"/>
      <c r="C32" s="103"/>
      <c r="D32" s="44"/>
      <c r="E32" s="62"/>
      <c r="F32" s="50"/>
      <c r="G32" s="39"/>
      <c r="H32" s="39"/>
    </row>
    <row r="33" spans="1:8" ht="13.5" thickBot="1">
      <c r="A33" s="76" t="s">
        <v>52</v>
      </c>
      <c r="B33" s="102"/>
      <c r="C33" s="102"/>
      <c r="D33" s="45">
        <f>SUM(D30:D32)</f>
        <v>106290</v>
      </c>
      <c r="E33" s="77"/>
      <c r="F33" s="50"/>
      <c r="G33" s="39"/>
      <c r="H33" s="39"/>
    </row>
    <row r="34" spans="1:8" ht="12.75">
      <c r="A34" s="71" t="s">
        <v>53</v>
      </c>
      <c r="B34" s="99"/>
      <c r="C34" s="99"/>
      <c r="D34" s="49">
        <v>1352772</v>
      </c>
      <c r="E34" s="72"/>
      <c r="F34" s="50"/>
      <c r="G34" s="39"/>
      <c r="H34" s="39"/>
    </row>
    <row r="35" spans="1:8" ht="12.75">
      <c r="A35" s="78" t="s">
        <v>54</v>
      </c>
      <c r="B35" s="92" t="s">
        <v>36</v>
      </c>
      <c r="C35" s="100"/>
      <c r="D35" s="68"/>
      <c r="E35" s="62"/>
      <c r="F35" s="50"/>
      <c r="G35" s="39"/>
      <c r="H35" s="39"/>
    </row>
    <row r="36" spans="1:8" ht="12" customHeight="1">
      <c r="A36" s="69"/>
      <c r="B36" s="101"/>
      <c r="C36" s="101"/>
      <c r="D36" s="46"/>
      <c r="E36" s="70"/>
      <c r="F36" s="50"/>
      <c r="G36" s="39"/>
      <c r="H36" s="39"/>
    </row>
    <row r="37" spans="1:8" ht="13.5" thickBot="1">
      <c r="A37" s="63" t="s">
        <v>55</v>
      </c>
      <c r="B37" s="102"/>
      <c r="C37" s="102"/>
      <c r="D37" s="45">
        <f>SUM(D34:D36)</f>
        <v>1352772</v>
      </c>
      <c r="E37" s="64"/>
      <c r="F37" s="50"/>
      <c r="G37" s="39"/>
      <c r="H37" s="39"/>
    </row>
    <row r="38" spans="1:8" ht="12.75">
      <c r="A38" s="73" t="s">
        <v>56</v>
      </c>
      <c r="B38" s="99"/>
      <c r="C38" s="99"/>
      <c r="D38" s="44">
        <v>764656</v>
      </c>
      <c r="E38" s="74"/>
      <c r="F38" s="50"/>
      <c r="G38" s="39"/>
      <c r="H38" s="39"/>
    </row>
    <row r="39" spans="1:8" ht="12.75">
      <c r="A39" s="79" t="s">
        <v>57</v>
      </c>
      <c r="B39" s="92" t="s">
        <v>36</v>
      </c>
      <c r="C39" s="92"/>
      <c r="D39" s="68"/>
      <c r="E39" s="62"/>
      <c r="F39" s="50"/>
      <c r="G39" s="39"/>
      <c r="H39" s="39"/>
    </row>
    <row r="40" spans="1:8" ht="12.75">
      <c r="A40" s="67"/>
      <c r="B40" s="101"/>
      <c r="C40" s="101"/>
      <c r="D40" s="46"/>
      <c r="E40" s="62"/>
      <c r="F40" s="50"/>
      <c r="G40" s="39"/>
      <c r="H40" s="39"/>
    </row>
    <row r="41" spans="1:8" ht="13.5" thickBot="1">
      <c r="A41" s="63" t="s">
        <v>58</v>
      </c>
      <c r="B41" s="102"/>
      <c r="C41" s="102"/>
      <c r="D41" s="45">
        <f>SUM(D38:D40)</f>
        <v>764656</v>
      </c>
      <c r="E41" s="80"/>
      <c r="F41" s="50"/>
      <c r="G41" s="39"/>
      <c r="H41" s="39"/>
    </row>
    <row r="42" spans="1:8" ht="12.75">
      <c r="A42" s="73" t="s">
        <v>59</v>
      </c>
      <c r="B42" s="99"/>
      <c r="C42" s="99"/>
      <c r="D42" s="51">
        <v>5043</v>
      </c>
      <c r="E42" s="81"/>
      <c r="F42" s="50"/>
      <c r="G42" s="39"/>
      <c r="H42" s="39"/>
    </row>
    <row r="43" spans="1:8" ht="12.75">
      <c r="A43" s="82" t="s">
        <v>63</v>
      </c>
      <c r="B43" s="92" t="s">
        <v>36</v>
      </c>
      <c r="C43" s="92"/>
      <c r="D43" s="52"/>
      <c r="E43" s="83"/>
      <c r="F43" s="50"/>
      <c r="G43" s="39"/>
      <c r="H43" s="39"/>
    </row>
    <row r="44" spans="1:8" ht="12.75">
      <c r="A44" s="69"/>
      <c r="B44" s="101"/>
      <c r="C44" s="101"/>
      <c r="D44" s="52"/>
      <c r="E44" s="83"/>
      <c r="F44" s="50"/>
      <c r="G44" s="39"/>
      <c r="H44" s="39"/>
    </row>
    <row r="45" spans="1:8" ht="13.5" thickBot="1">
      <c r="A45" s="63" t="s">
        <v>64</v>
      </c>
      <c r="B45" s="102"/>
      <c r="C45" s="102"/>
      <c r="D45" s="53">
        <f>SUM(D42:D44)</f>
        <v>5043</v>
      </c>
      <c r="E45" s="84"/>
      <c r="F45" s="50"/>
      <c r="G45" s="39"/>
      <c r="H45" s="39"/>
    </row>
    <row r="46" spans="1:8" ht="12.75">
      <c r="A46" s="73" t="s">
        <v>60</v>
      </c>
      <c r="B46" s="99"/>
      <c r="C46" s="99"/>
      <c r="D46" s="51">
        <v>160</v>
      </c>
      <c r="E46" s="81"/>
      <c r="F46" s="50"/>
      <c r="G46" s="39"/>
      <c r="H46" s="39"/>
    </row>
    <row r="47" spans="1:8" ht="12.75">
      <c r="A47" s="82" t="s">
        <v>65</v>
      </c>
      <c r="B47" s="92" t="s">
        <v>36</v>
      </c>
      <c r="C47" s="92"/>
      <c r="D47" s="52"/>
      <c r="E47" s="83"/>
      <c r="F47" s="50"/>
      <c r="G47" s="39"/>
      <c r="H47" s="39"/>
    </row>
    <row r="48" spans="1:8" ht="12.75">
      <c r="A48" s="69"/>
      <c r="B48" s="101"/>
      <c r="C48" s="101"/>
      <c r="D48" s="52"/>
      <c r="E48" s="83"/>
      <c r="F48" s="50"/>
      <c r="G48" s="39"/>
      <c r="H48" s="39"/>
    </row>
    <row r="49" spans="1:8" ht="13.5" thickBot="1">
      <c r="A49" s="63" t="s">
        <v>66</v>
      </c>
      <c r="B49" s="102"/>
      <c r="C49" s="102"/>
      <c r="D49" s="53">
        <f>SUM(D46:D48)</f>
        <v>160</v>
      </c>
      <c r="E49" s="84"/>
      <c r="F49" s="50"/>
      <c r="G49" s="39"/>
      <c r="H49" s="39"/>
    </row>
    <row r="50" spans="1:8" ht="12.75">
      <c r="A50" s="73" t="s">
        <v>61</v>
      </c>
      <c r="B50" s="99"/>
      <c r="C50" s="99"/>
      <c r="D50" s="51">
        <v>1660</v>
      </c>
      <c r="E50" s="81"/>
      <c r="F50" s="50"/>
      <c r="G50" s="39"/>
      <c r="H50" s="39"/>
    </row>
    <row r="51" spans="1:8" ht="12.75">
      <c r="A51" s="82" t="s">
        <v>67</v>
      </c>
      <c r="B51" s="92" t="s">
        <v>36</v>
      </c>
      <c r="C51" s="92"/>
      <c r="D51" s="52"/>
      <c r="E51" s="83"/>
      <c r="F51" s="50"/>
      <c r="G51" s="39"/>
      <c r="H51" s="39"/>
    </row>
    <row r="52" spans="1:8" ht="12.75">
      <c r="A52" s="69"/>
      <c r="B52" s="101"/>
      <c r="C52" s="101"/>
      <c r="D52" s="52"/>
      <c r="E52" s="83"/>
      <c r="F52" s="50"/>
      <c r="G52" s="39"/>
      <c r="H52" s="39"/>
    </row>
    <row r="53" spans="1:8" ht="13.5" thickBot="1">
      <c r="A53" s="63" t="s">
        <v>66</v>
      </c>
      <c r="B53" s="102"/>
      <c r="C53" s="102"/>
      <c r="D53" s="53">
        <f>SUM(D50:D52)</f>
        <v>1660</v>
      </c>
      <c r="E53" s="84"/>
      <c r="F53" s="50"/>
      <c r="G53" s="39"/>
      <c r="H53" s="39"/>
    </row>
    <row r="54" spans="1:8" ht="12.75">
      <c r="A54" s="73" t="s">
        <v>62</v>
      </c>
      <c r="B54" s="99"/>
      <c r="C54" s="99"/>
      <c r="D54" s="51">
        <v>48</v>
      </c>
      <c r="E54" s="81"/>
      <c r="F54" s="50"/>
      <c r="G54" s="39"/>
      <c r="H54" s="39"/>
    </row>
    <row r="55" spans="1:8" ht="12.75">
      <c r="A55" s="82" t="s">
        <v>68</v>
      </c>
      <c r="B55" s="92" t="s">
        <v>36</v>
      </c>
      <c r="C55" s="92"/>
      <c r="D55" s="52"/>
      <c r="E55" s="83"/>
      <c r="F55" s="50"/>
      <c r="G55" s="39"/>
      <c r="H55" s="39"/>
    </row>
    <row r="56" spans="1:8" ht="12.75">
      <c r="A56" s="69"/>
      <c r="B56" s="101"/>
      <c r="C56" s="101"/>
      <c r="D56" s="52"/>
      <c r="E56" s="83"/>
      <c r="F56" s="50"/>
      <c r="G56" s="39"/>
      <c r="H56" s="39"/>
    </row>
    <row r="57" spans="1:8" ht="13.5" thickBot="1">
      <c r="A57" s="63"/>
      <c r="B57" s="102"/>
      <c r="C57" s="102"/>
      <c r="D57" s="53">
        <f>SUM(D54:D56)</f>
        <v>48</v>
      </c>
      <c r="E57" s="84"/>
      <c r="F57" s="50"/>
      <c r="G57" s="39"/>
      <c r="H57" s="39"/>
    </row>
    <row r="58" spans="1:8" ht="12.75">
      <c r="A58" s="73" t="s">
        <v>69</v>
      </c>
      <c r="B58" s="99"/>
      <c r="C58" s="99"/>
      <c r="D58" s="51">
        <v>271</v>
      </c>
      <c r="E58" s="81"/>
      <c r="F58" s="50"/>
      <c r="G58" s="39"/>
      <c r="H58" s="39"/>
    </row>
    <row r="59" spans="1:8" ht="12.75">
      <c r="A59" s="82" t="s">
        <v>70</v>
      </c>
      <c r="B59" s="92" t="s">
        <v>36</v>
      </c>
      <c r="C59" s="92"/>
      <c r="D59" s="52"/>
      <c r="E59" s="83"/>
      <c r="F59" s="50"/>
      <c r="G59" s="39"/>
      <c r="H59" s="39"/>
    </row>
    <row r="60" spans="1:8" ht="12.75">
      <c r="A60" s="69"/>
      <c r="B60" s="101"/>
      <c r="C60" s="101"/>
      <c r="D60" s="52"/>
      <c r="E60" s="83"/>
      <c r="F60" s="50"/>
      <c r="G60" s="39"/>
      <c r="H60" s="39"/>
    </row>
    <row r="61" spans="1:8" ht="13.5" thickBot="1">
      <c r="A61" s="63" t="s">
        <v>66</v>
      </c>
      <c r="B61" s="102"/>
      <c r="C61" s="102"/>
      <c r="D61" s="53">
        <f>SUM(D58:D60)</f>
        <v>271</v>
      </c>
      <c r="E61" s="84"/>
      <c r="F61" s="50"/>
      <c r="G61" s="39"/>
      <c r="H61" s="39"/>
    </row>
    <row r="62" spans="1:8" ht="12.75">
      <c r="A62" s="73" t="s">
        <v>71</v>
      </c>
      <c r="B62" s="99"/>
      <c r="C62" s="99"/>
      <c r="D62" s="54">
        <v>1084904</v>
      </c>
      <c r="E62" s="85"/>
      <c r="F62" s="50"/>
      <c r="G62" s="39"/>
      <c r="H62" s="39"/>
    </row>
    <row r="63" spans="1:5" ht="12.75">
      <c r="A63" s="82" t="s">
        <v>72</v>
      </c>
      <c r="B63" s="92" t="s">
        <v>36</v>
      </c>
      <c r="C63" s="92">
        <v>31</v>
      </c>
      <c r="D63" s="39">
        <f>-1224</f>
        <v>-1224</v>
      </c>
      <c r="E63" s="86"/>
    </row>
    <row r="64" spans="1:5" ht="12.75">
      <c r="A64" s="69"/>
      <c r="B64" s="101"/>
      <c r="C64" s="101"/>
      <c r="D64" s="48"/>
      <c r="E64" s="62"/>
    </row>
    <row r="65" spans="1:5" ht="13.5" thickBot="1">
      <c r="A65" s="63" t="s">
        <v>73</v>
      </c>
      <c r="B65" s="102"/>
      <c r="C65" s="102"/>
      <c r="D65" s="45">
        <f>SUM(D62:D64)</f>
        <v>1083680</v>
      </c>
      <c r="E65" s="77"/>
    </row>
    <row r="66" spans="1:5" ht="12.75">
      <c r="A66" s="73" t="s">
        <v>74</v>
      </c>
      <c r="B66" s="99"/>
      <c r="C66" s="99"/>
      <c r="D66" s="55">
        <v>355583</v>
      </c>
      <c r="E66" s="74"/>
    </row>
    <row r="67" spans="1:5" ht="12.75">
      <c r="A67" s="82" t="s">
        <v>75</v>
      </c>
      <c r="B67" s="92" t="s">
        <v>36</v>
      </c>
      <c r="C67" s="92"/>
      <c r="D67" s="68"/>
      <c r="E67" s="62"/>
    </row>
    <row r="68" spans="1:5" ht="12.75">
      <c r="A68" s="69"/>
      <c r="B68" s="101"/>
      <c r="C68" s="101"/>
      <c r="D68" s="46"/>
      <c r="E68" s="62"/>
    </row>
    <row r="69" spans="1:5" ht="13.5" thickBot="1">
      <c r="A69" s="87" t="s">
        <v>76</v>
      </c>
      <c r="B69" s="104"/>
      <c r="C69" s="104"/>
      <c r="D69" s="88">
        <f>SUM(D66:D68)</f>
        <v>355583</v>
      </c>
      <c r="E69" s="8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28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7" t="s">
        <v>25</v>
      </c>
      <c r="E5" s="40" t="str">
        <f>personal!E6</f>
        <v>28.03-01.04.2022</v>
      </c>
    </row>
    <row r="6" ht="13.5" thickBot="1"/>
    <row r="7" spans="1:6" ht="68.25" customHeight="1" thickBot="1">
      <c r="A7" s="20" t="s">
        <v>7</v>
      </c>
      <c r="B7" s="21" t="s">
        <v>8</v>
      </c>
      <c r="C7" s="22" t="s">
        <v>9</v>
      </c>
      <c r="D7" s="21" t="s">
        <v>10</v>
      </c>
      <c r="E7" s="21" t="s">
        <v>4</v>
      </c>
      <c r="F7" s="23" t="s">
        <v>22</v>
      </c>
    </row>
    <row r="8" spans="1:6" ht="12.75">
      <c r="A8" s="110">
        <v>1</v>
      </c>
      <c r="B8" s="111" t="s">
        <v>91</v>
      </c>
      <c r="C8" s="112">
        <v>3679</v>
      </c>
      <c r="D8" s="106" t="s">
        <v>92</v>
      </c>
      <c r="E8" s="106" t="s">
        <v>93</v>
      </c>
      <c r="F8" s="107">
        <v>360107.41</v>
      </c>
    </row>
    <row r="9" spans="1:6" ht="12.75">
      <c r="A9" s="113">
        <f aca="true" t="shared" si="0" ref="A9:A32">A8+1</f>
        <v>2</v>
      </c>
      <c r="B9" s="114" t="s">
        <v>91</v>
      </c>
      <c r="C9" s="93">
        <v>3680</v>
      </c>
      <c r="D9" s="43" t="s">
        <v>94</v>
      </c>
      <c r="E9" s="43" t="s">
        <v>93</v>
      </c>
      <c r="F9" s="108">
        <v>4531.61</v>
      </c>
    </row>
    <row r="10" spans="1:6" ht="12.75">
      <c r="A10" s="113">
        <f t="shared" si="0"/>
        <v>3</v>
      </c>
      <c r="B10" s="114" t="s">
        <v>91</v>
      </c>
      <c r="C10" s="93">
        <v>3681</v>
      </c>
      <c r="D10" s="43" t="s">
        <v>95</v>
      </c>
      <c r="E10" s="43" t="s">
        <v>96</v>
      </c>
      <c r="F10" s="109">
        <v>952.16</v>
      </c>
    </row>
    <row r="11" spans="1:6" ht="12.75">
      <c r="A11" s="113">
        <f t="shared" si="0"/>
        <v>4</v>
      </c>
      <c r="B11" s="114" t="s">
        <v>91</v>
      </c>
      <c r="C11" s="93">
        <v>3683</v>
      </c>
      <c r="D11" s="43" t="s">
        <v>97</v>
      </c>
      <c r="E11" s="43" t="s">
        <v>98</v>
      </c>
      <c r="F11" s="109">
        <v>98451.92</v>
      </c>
    </row>
    <row r="12" spans="1:6" ht="12.75">
      <c r="A12" s="113">
        <f t="shared" si="0"/>
        <v>5</v>
      </c>
      <c r="B12" s="114" t="s">
        <v>91</v>
      </c>
      <c r="C12" s="93">
        <v>3689</v>
      </c>
      <c r="D12" s="43" t="s">
        <v>99</v>
      </c>
      <c r="E12" s="43" t="s">
        <v>100</v>
      </c>
      <c r="F12" s="109">
        <v>12337.02</v>
      </c>
    </row>
    <row r="13" spans="1:6" ht="12.75">
      <c r="A13" s="113">
        <f t="shared" si="0"/>
        <v>6</v>
      </c>
      <c r="B13" s="114" t="s">
        <v>91</v>
      </c>
      <c r="C13" s="93">
        <v>3682</v>
      </c>
      <c r="D13" s="43" t="s">
        <v>95</v>
      </c>
      <c r="E13" s="43" t="s">
        <v>101</v>
      </c>
      <c r="F13" s="109">
        <v>41.99</v>
      </c>
    </row>
    <row r="14" spans="1:6" ht="12.75">
      <c r="A14" s="113">
        <f t="shared" si="0"/>
        <v>7</v>
      </c>
      <c r="B14" s="114" t="s">
        <v>102</v>
      </c>
      <c r="C14" s="93">
        <v>3713</v>
      </c>
      <c r="D14" s="43" t="s">
        <v>103</v>
      </c>
      <c r="E14" s="43" t="s">
        <v>104</v>
      </c>
      <c r="F14" s="109">
        <v>287.39</v>
      </c>
    </row>
    <row r="15" spans="1:6" ht="12.75">
      <c r="A15" s="113">
        <f t="shared" si="0"/>
        <v>8</v>
      </c>
      <c r="B15" s="114" t="s">
        <v>102</v>
      </c>
      <c r="C15" s="93">
        <v>3695</v>
      </c>
      <c r="D15" s="43" t="s">
        <v>105</v>
      </c>
      <c r="E15" s="43" t="s">
        <v>106</v>
      </c>
      <c r="F15" s="109">
        <v>4039.17</v>
      </c>
    </row>
    <row r="16" spans="1:6" ht="12.75">
      <c r="A16" s="113">
        <f t="shared" si="0"/>
        <v>9</v>
      </c>
      <c r="B16" s="114" t="s">
        <v>102</v>
      </c>
      <c r="C16" s="93">
        <v>3697</v>
      </c>
      <c r="D16" s="43" t="s">
        <v>107</v>
      </c>
      <c r="E16" s="43" t="s">
        <v>106</v>
      </c>
      <c r="F16" s="109">
        <v>23033.53</v>
      </c>
    </row>
    <row r="17" spans="1:6" ht="12.75">
      <c r="A17" s="113">
        <f t="shared" si="0"/>
        <v>10</v>
      </c>
      <c r="B17" s="114" t="s">
        <v>102</v>
      </c>
      <c r="C17" s="93">
        <v>3696</v>
      </c>
      <c r="D17" s="43" t="s">
        <v>108</v>
      </c>
      <c r="E17" s="43" t="s">
        <v>109</v>
      </c>
      <c r="F17" s="109">
        <v>8687</v>
      </c>
    </row>
    <row r="18" spans="1:6" ht="12.75">
      <c r="A18" s="113">
        <f t="shared" si="0"/>
        <v>11</v>
      </c>
      <c r="B18" s="114" t="s">
        <v>110</v>
      </c>
      <c r="C18" s="93">
        <v>3715</v>
      </c>
      <c r="D18" s="43" t="s">
        <v>111</v>
      </c>
      <c r="E18" s="43" t="s">
        <v>112</v>
      </c>
      <c r="F18" s="109">
        <v>15.8</v>
      </c>
    </row>
    <row r="19" spans="1:6" ht="12.75">
      <c r="A19" s="113">
        <f t="shared" si="0"/>
        <v>12</v>
      </c>
      <c r="B19" s="114" t="s">
        <v>110</v>
      </c>
      <c r="C19" s="93">
        <v>3753</v>
      </c>
      <c r="D19" s="43" t="s">
        <v>103</v>
      </c>
      <c r="E19" s="43" t="s">
        <v>104</v>
      </c>
      <c r="F19" s="109">
        <v>287.39</v>
      </c>
    </row>
    <row r="20" spans="1:6" ht="12.75">
      <c r="A20" s="113">
        <f t="shared" si="0"/>
        <v>13</v>
      </c>
      <c r="B20" s="114" t="s">
        <v>110</v>
      </c>
      <c r="C20" s="93">
        <v>3755</v>
      </c>
      <c r="D20" s="43" t="s">
        <v>113</v>
      </c>
      <c r="E20" s="43" t="s">
        <v>106</v>
      </c>
      <c r="F20" s="109">
        <v>8410.11</v>
      </c>
    </row>
    <row r="21" spans="1:6" ht="12.75">
      <c r="A21" s="113">
        <f t="shared" si="0"/>
        <v>14</v>
      </c>
      <c r="B21" s="114" t="s">
        <v>110</v>
      </c>
      <c r="C21" s="93">
        <v>3754</v>
      </c>
      <c r="D21" s="43" t="s">
        <v>114</v>
      </c>
      <c r="E21" s="43" t="s">
        <v>106</v>
      </c>
      <c r="F21" s="109">
        <v>1719.55</v>
      </c>
    </row>
    <row r="22" spans="1:6" ht="12.75">
      <c r="A22" s="113">
        <f t="shared" si="0"/>
        <v>15</v>
      </c>
      <c r="B22" s="114" t="s">
        <v>110</v>
      </c>
      <c r="C22" s="93">
        <v>3756</v>
      </c>
      <c r="D22" s="43" t="s">
        <v>115</v>
      </c>
      <c r="E22" s="43" t="s">
        <v>106</v>
      </c>
      <c r="F22" s="109">
        <v>115222.1</v>
      </c>
    </row>
    <row r="23" spans="1:6" ht="12.75">
      <c r="A23" s="113">
        <f t="shared" si="0"/>
        <v>16</v>
      </c>
      <c r="B23" s="114" t="s">
        <v>110</v>
      </c>
      <c r="C23" s="93">
        <v>3757</v>
      </c>
      <c r="D23" s="43" t="s">
        <v>115</v>
      </c>
      <c r="E23" s="43" t="s">
        <v>106</v>
      </c>
      <c r="F23" s="109">
        <v>10399.9</v>
      </c>
    </row>
    <row r="24" spans="1:6" ht="12.75">
      <c r="A24" s="113">
        <f t="shared" si="0"/>
        <v>17</v>
      </c>
      <c r="B24" s="114" t="s">
        <v>116</v>
      </c>
      <c r="C24" s="93">
        <v>3779</v>
      </c>
      <c r="D24" s="43" t="s">
        <v>117</v>
      </c>
      <c r="E24" s="43" t="s">
        <v>106</v>
      </c>
      <c r="F24" s="109">
        <v>4680.21</v>
      </c>
    </row>
    <row r="25" spans="1:6" ht="12.75">
      <c r="A25" s="113">
        <f t="shared" si="0"/>
        <v>18</v>
      </c>
      <c r="B25" s="114" t="s">
        <v>116</v>
      </c>
      <c r="C25" s="93">
        <v>3780</v>
      </c>
      <c r="D25" s="43" t="s">
        <v>118</v>
      </c>
      <c r="E25" s="43" t="s">
        <v>119</v>
      </c>
      <c r="F25" s="109">
        <v>1678.97</v>
      </c>
    </row>
    <row r="26" spans="1:6" ht="12.75">
      <c r="A26" s="113">
        <f t="shared" si="0"/>
        <v>19</v>
      </c>
      <c r="B26" s="114" t="s">
        <v>116</v>
      </c>
      <c r="C26" s="93">
        <v>3762</v>
      </c>
      <c r="D26" s="43" t="s">
        <v>115</v>
      </c>
      <c r="E26" s="43" t="s">
        <v>120</v>
      </c>
      <c r="F26" s="109">
        <v>126656.21</v>
      </c>
    </row>
    <row r="27" spans="1:6" ht="12.75">
      <c r="A27" s="113">
        <f t="shared" si="0"/>
        <v>20</v>
      </c>
      <c r="B27" s="114" t="s">
        <v>121</v>
      </c>
      <c r="C27" s="93">
        <v>3815</v>
      </c>
      <c r="D27" s="43" t="s">
        <v>122</v>
      </c>
      <c r="E27" s="43" t="s">
        <v>123</v>
      </c>
      <c r="F27" s="109">
        <v>2935.77</v>
      </c>
    </row>
    <row r="28" spans="1:6" ht="12.75">
      <c r="A28" s="113">
        <f t="shared" si="0"/>
        <v>21</v>
      </c>
      <c r="B28" s="114" t="s">
        <v>121</v>
      </c>
      <c r="C28" s="93">
        <v>3817</v>
      </c>
      <c r="D28" s="43" t="s">
        <v>124</v>
      </c>
      <c r="E28" s="43" t="s">
        <v>123</v>
      </c>
      <c r="F28" s="109">
        <v>386.75</v>
      </c>
    </row>
    <row r="29" spans="1:6" ht="12.75">
      <c r="A29" s="113">
        <f t="shared" si="0"/>
        <v>22</v>
      </c>
      <c r="B29" s="114" t="s">
        <v>121</v>
      </c>
      <c r="C29" s="93">
        <v>3804</v>
      </c>
      <c r="D29" s="43" t="s">
        <v>125</v>
      </c>
      <c r="E29" s="43" t="s">
        <v>126</v>
      </c>
      <c r="F29" s="109">
        <v>2338</v>
      </c>
    </row>
    <row r="30" spans="1:6" ht="12.75">
      <c r="A30" s="113">
        <f t="shared" si="0"/>
        <v>23</v>
      </c>
      <c r="B30" s="114" t="s">
        <v>121</v>
      </c>
      <c r="C30" s="93">
        <v>3818</v>
      </c>
      <c r="D30" s="43" t="s">
        <v>124</v>
      </c>
      <c r="E30" s="43" t="s">
        <v>126</v>
      </c>
      <c r="F30" s="109">
        <v>296.8</v>
      </c>
    </row>
    <row r="31" spans="1:6" ht="12.75">
      <c r="A31" s="113">
        <f t="shared" si="0"/>
        <v>24</v>
      </c>
      <c r="B31" s="114" t="s">
        <v>121</v>
      </c>
      <c r="C31" s="93">
        <v>3822</v>
      </c>
      <c r="D31" s="43" t="s">
        <v>127</v>
      </c>
      <c r="E31" s="43" t="s">
        <v>126</v>
      </c>
      <c r="F31" s="109">
        <v>60.69</v>
      </c>
    </row>
    <row r="32" spans="1:6" ht="13.5" thickBot="1">
      <c r="A32" s="113">
        <f t="shared" si="0"/>
        <v>25</v>
      </c>
      <c r="B32" s="114" t="s">
        <v>121</v>
      </c>
      <c r="C32" s="93">
        <v>3816</v>
      </c>
      <c r="D32" s="43" t="s">
        <v>128</v>
      </c>
      <c r="E32" s="43" t="s">
        <v>129</v>
      </c>
      <c r="F32" s="109">
        <v>49.98</v>
      </c>
    </row>
    <row r="33" spans="1:6" ht="21.75" customHeight="1" thickBot="1">
      <c r="A33" s="24"/>
      <c r="B33" s="25"/>
      <c r="C33" s="25"/>
      <c r="D33" s="25"/>
      <c r="E33" s="26" t="s">
        <v>11</v>
      </c>
      <c r="F33" s="27">
        <f>SUM(F8:F32)</f>
        <v>787607.4299999998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2.75">
      <c r="A1" s="8" t="s">
        <v>29</v>
      </c>
      <c r="B1" s="8"/>
      <c r="C1" s="8"/>
      <c r="D1" s="8"/>
    </row>
    <row r="3" spans="1:4" ht="15.75" customHeight="1">
      <c r="A3" s="165" t="s">
        <v>17</v>
      </c>
      <c r="B3" s="165"/>
      <c r="C3" s="165"/>
      <c r="D3" s="10"/>
    </row>
    <row r="4" spans="1:10" ht="30" customHeight="1">
      <c r="A4" s="166" t="s">
        <v>24</v>
      </c>
      <c r="B4" s="166"/>
      <c r="C4" s="166"/>
      <c r="D4" s="166"/>
      <c r="E4" s="166"/>
      <c r="F4" s="11"/>
      <c r="G4" s="11"/>
      <c r="H4" s="11"/>
      <c r="I4" s="12"/>
      <c r="J4" s="12"/>
    </row>
    <row r="5" spans="1:10" ht="12.75">
      <c r="A5" s="13"/>
      <c r="B5" s="14"/>
      <c r="C5" s="14"/>
      <c r="D5" s="14"/>
      <c r="E5" s="11"/>
      <c r="F5" s="11"/>
      <c r="G5" s="11"/>
      <c r="H5" s="11"/>
      <c r="I5" s="12"/>
      <c r="J5" s="12"/>
    </row>
    <row r="6" spans="1:10" ht="12.75">
      <c r="A6" s="13"/>
      <c r="B6" s="17" t="s">
        <v>25</v>
      </c>
      <c r="C6" s="7" t="str">
        <f>personal!E6</f>
        <v>28.03-01.04.2022</v>
      </c>
      <c r="D6" s="14"/>
      <c r="E6" s="11"/>
      <c r="F6" s="11"/>
      <c r="G6" s="11"/>
      <c r="H6" s="11"/>
      <c r="I6" s="12"/>
      <c r="J6" s="12"/>
    </row>
    <row r="7" ht="13.5" thickBot="1"/>
    <row r="8" spans="1:5" ht="13.5" thickBot="1">
      <c r="A8" s="28" t="s">
        <v>12</v>
      </c>
      <c r="B8" s="29" t="s">
        <v>13</v>
      </c>
      <c r="C8" s="29" t="s">
        <v>14</v>
      </c>
      <c r="D8" s="29" t="s">
        <v>31</v>
      </c>
      <c r="E8" s="30" t="s">
        <v>15</v>
      </c>
    </row>
    <row r="9" spans="1:5" s="15" customFormat="1" ht="25.5">
      <c r="A9" s="172" t="s">
        <v>143</v>
      </c>
      <c r="B9" s="167" t="s">
        <v>144</v>
      </c>
      <c r="C9" s="168" t="s">
        <v>145</v>
      </c>
      <c r="D9" s="169" t="s">
        <v>146</v>
      </c>
      <c r="E9" s="173">
        <v>192.28</v>
      </c>
    </row>
    <row r="10" spans="1:5" s="15" customFormat="1" ht="25.5">
      <c r="A10" s="172" t="s">
        <v>143</v>
      </c>
      <c r="B10" s="167" t="s">
        <v>147</v>
      </c>
      <c r="C10" s="168" t="s">
        <v>148</v>
      </c>
      <c r="D10" s="169" t="s">
        <v>146</v>
      </c>
      <c r="E10" s="173">
        <v>1008.29</v>
      </c>
    </row>
    <row r="11" spans="1:5" s="15" customFormat="1" ht="25.5">
      <c r="A11" s="172" t="s">
        <v>143</v>
      </c>
      <c r="B11" s="167" t="s">
        <v>149</v>
      </c>
      <c r="C11" s="168" t="s">
        <v>150</v>
      </c>
      <c r="D11" s="169" t="s">
        <v>159</v>
      </c>
      <c r="E11" s="174">
        <v>163.36</v>
      </c>
    </row>
    <row r="12" spans="1:5" s="15" customFormat="1" ht="25.5">
      <c r="A12" s="172" t="s">
        <v>143</v>
      </c>
      <c r="B12" s="167" t="s">
        <v>151</v>
      </c>
      <c r="C12" s="168" t="s">
        <v>152</v>
      </c>
      <c r="D12" s="169" t="s">
        <v>159</v>
      </c>
      <c r="E12" s="173">
        <v>856.64</v>
      </c>
    </row>
    <row r="13" spans="1:5" s="15" customFormat="1" ht="25.5">
      <c r="A13" s="172" t="s">
        <v>143</v>
      </c>
      <c r="B13" s="167" t="s">
        <v>153</v>
      </c>
      <c r="C13" s="168" t="s">
        <v>150</v>
      </c>
      <c r="D13" s="169" t="s">
        <v>159</v>
      </c>
      <c r="E13" s="174">
        <v>163.36</v>
      </c>
    </row>
    <row r="14" spans="1:5" s="15" customFormat="1" ht="25.5">
      <c r="A14" s="172" t="s">
        <v>143</v>
      </c>
      <c r="B14" s="167" t="s">
        <v>154</v>
      </c>
      <c r="C14" s="168" t="s">
        <v>152</v>
      </c>
      <c r="D14" s="169" t="s">
        <v>159</v>
      </c>
      <c r="E14" s="173">
        <v>856.64</v>
      </c>
    </row>
    <row r="15" spans="1:5" s="15" customFormat="1" ht="25.5">
      <c r="A15" s="172" t="s">
        <v>78</v>
      </c>
      <c r="B15" s="167" t="s">
        <v>155</v>
      </c>
      <c r="C15" s="168" t="s">
        <v>156</v>
      </c>
      <c r="D15" s="169" t="s">
        <v>157</v>
      </c>
      <c r="E15" s="173">
        <v>54387</v>
      </c>
    </row>
    <row r="16" spans="1:5" s="15" customFormat="1" ht="25.5">
      <c r="A16" s="172" t="s">
        <v>78</v>
      </c>
      <c r="B16" s="167" t="s">
        <v>158</v>
      </c>
      <c r="C16" s="168" t="s">
        <v>156</v>
      </c>
      <c r="D16" s="169" t="s">
        <v>157</v>
      </c>
      <c r="E16" s="173">
        <v>1224</v>
      </c>
    </row>
    <row r="17" spans="1:5" s="15" customFormat="1" ht="13.5" thickBot="1">
      <c r="A17" s="31"/>
      <c r="B17" s="32"/>
      <c r="C17" s="33"/>
      <c r="D17" s="33"/>
      <c r="E17" s="34"/>
    </row>
    <row r="18" spans="1:5" ht="21.75" customHeight="1" thickBot="1">
      <c r="A18" s="28" t="s">
        <v>16</v>
      </c>
      <c r="B18" s="170"/>
      <c r="C18" s="170"/>
      <c r="D18" s="170"/>
      <c r="E18" s="171">
        <f>SUM(E9:E17)</f>
        <v>58851.57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79">
      <selection activeCell="D15" sqref="D15"/>
    </sheetView>
  </sheetViews>
  <sheetFormatPr defaultColWidth="9.140625" defaultRowHeight="12.75"/>
  <cols>
    <col min="1" max="1" width="9.140625" style="122" customWidth="1"/>
    <col min="2" max="2" width="16.28125" style="122" customWidth="1"/>
    <col min="3" max="3" width="22.7109375" style="122" customWidth="1"/>
    <col min="4" max="4" width="23.8515625" style="122" customWidth="1"/>
    <col min="5" max="5" width="35.421875" style="122" customWidth="1"/>
    <col min="6" max="6" width="25.140625" style="123" customWidth="1"/>
    <col min="7" max="8" width="9.140625" style="122" customWidth="1"/>
    <col min="9" max="9" width="9.140625" style="124" customWidth="1"/>
    <col min="10" max="10" width="34.00390625" style="122" customWidth="1"/>
    <col min="11" max="16384" width="9.140625" style="122" customWidth="1"/>
  </cols>
  <sheetData>
    <row r="1" ht="12.75">
      <c r="A1" s="18" t="s">
        <v>30</v>
      </c>
    </row>
    <row r="2" ht="12.75">
      <c r="A2" s="18"/>
    </row>
    <row r="3" ht="12.75">
      <c r="A3" s="18" t="s">
        <v>26</v>
      </c>
    </row>
    <row r="4" spans="1:5" ht="12.75">
      <c r="A4" s="18" t="s">
        <v>19</v>
      </c>
      <c r="D4" s="125" t="s">
        <v>25</v>
      </c>
      <c r="E4" s="40" t="str">
        <f>personal!E6</f>
        <v>28.03-01.04.2022</v>
      </c>
    </row>
    <row r="5" ht="13.5" thickBot="1"/>
    <row r="6" spans="1:9" ht="26.25" thickBot="1">
      <c r="A6" s="117" t="s">
        <v>7</v>
      </c>
      <c r="B6" s="118" t="s">
        <v>8</v>
      </c>
      <c r="C6" s="118" t="s">
        <v>9</v>
      </c>
      <c r="D6" s="118" t="s">
        <v>20</v>
      </c>
      <c r="E6" s="118" t="s">
        <v>27</v>
      </c>
      <c r="F6" s="119" t="s">
        <v>22</v>
      </c>
      <c r="I6" s="122"/>
    </row>
    <row r="7" spans="1:9" ht="12.75">
      <c r="A7" s="126">
        <v>1</v>
      </c>
      <c r="B7" s="127" t="s">
        <v>78</v>
      </c>
      <c r="C7" s="127">
        <v>3801</v>
      </c>
      <c r="D7" s="128" t="s">
        <v>79</v>
      </c>
      <c r="E7" s="129" t="s">
        <v>80</v>
      </c>
      <c r="F7" s="130">
        <v>2000</v>
      </c>
      <c r="I7" s="122"/>
    </row>
    <row r="8" spans="1:9" ht="19.5" customHeight="1">
      <c r="A8" s="131">
        <v>2</v>
      </c>
      <c r="B8" s="132" t="s">
        <v>78</v>
      </c>
      <c r="C8" s="132">
        <v>3802</v>
      </c>
      <c r="D8" s="133" t="s">
        <v>79</v>
      </c>
      <c r="E8" s="134" t="s">
        <v>81</v>
      </c>
      <c r="F8" s="135">
        <v>2057</v>
      </c>
      <c r="I8" s="122"/>
    </row>
    <row r="9" spans="1:6" ht="18" customHeight="1">
      <c r="A9" s="131">
        <v>3</v>
      </c>
      <c r="B9" s="132" t="s">
        <v>78</v>
      </c>
      <c r="C9" s="132">
        <v>3803</v>
      </c>
      <c r="D9" s="133" t="s">
        <v>79</v>
      </c>
      <c r="E9" s="134" t="s">
        <v>82</v>
      </c>
      <c r="F9" s="135">
        <v>1000</v>
      </c>
    </row>
    <row r="10" spans="1:6" ht="18" customHeight="1">
      <c r="A10" s="116">
        <v>1</v>
      </c>
      <c r="B10" s="136">
        <v>44648</v>
      </c>
      <c r="C10" s="115">
        <v>3698</v>
      </c>
      <c r="D10" s="115" t="s">
        <v>130</v>
      </c>
      <c r="E10" s="137" t="s">
        <v>131</v>
      </c>
      <c r="F10" s="138">
        <v>150</v>
      </c>
    </row>
    <row r="11" spans="1:6" ht="18" customHeight="1">
      <c r="A11" s="116">
        <v>2</v>
      </c>
      <c r="B11" s="136">
        <v>44648</v>
      </c>
      <c r="C11" s="115">
        <v>3699</v>
      </c>
      <c r="D11" s="115" t="s">
        <v>130</v>
      </c>
      <c r="E11" s="137" t="s">
        <v>131</v>
      </c>
      <c r="F11" s="138">
        <v>150</v>
      </c>
    </row>
    <row r="12" spans="1:6" ht="18" customHeight="1">
      <c r="A12" s="116">
        <v>3</v>
      </c>
      <c r="B12" s="136">
        <v>44648</v>
      </c>
      <c r="C12" s="139">
        <v>3700</v>
      </c>
      <c r="D12" s="115" t="s">
        <v>130</v>
      </c>
      <c r="E12" s="137" t="s">
        <v>131</v>
      </c>
      <c r="F12" s="138">
        <v>100</v>
      </c>
    </row>
    <row r="13" spans="1:6" ht="18" customHeight="1">
      <c r="A13" s="116">
        <v>4</v>
      </c>
      <c r="B13" s="136">
        <v>44648</v>
      </c>
      <c r="C13" s="139">
        <v>3701</v>
      </c>
      <c r="D13" s="115" t="s">
        <v>130</v>
      </c>
      <c r="E13" s="137" t="s">
        <v>131</v>
      </c>
      <c r="F13" s="138">
        <v>230</v>
      </c>
    </row>
    <row r="14" spans="1:6" ht="18" customHeight="1">
      <c r="A14" s="116">
        <v>5</v>
      </c>
      <c r="B14" s="136">
        <v>44648</v>
      </c>
      <c r="C14" s="115">
        <v>3702</v>
      </c>
      <c r="D14" s="115" t="s">
        <v>86</v>
      </c>
      <c r="E14" s="137" t="s">
        <v>132</v>
      </c>
      <c r="F14" s="138">
        <v>1220</v>
      </c>
    </row>
    <row r="15" spans="1:6" ht="18" customHeight="1">
      <c r="A15" s="116">
        <v>6</v>
      </c>
      <c r="B15" s="136">
        <v>44648</v>
      </c>
      <c r="C15" s="115">
        <v>3703</v>
      </c>
      <c r="D15" s="115" t="s">
        <v>86</v>
      </c>
      <c r="E15" s="137" t="s">
        <v>132</v>
      </c>
      <c r="F15" s="138">
        <v>600</v>
      </c>
    </row>
    <row r="16" spans="1:6" ht="18" customHeight="1">
      <c r="A16" s="116">
        <v>7</v>
      </c>
      <c r="B16" s="136">
        <v>44648</v>
      </c>
      <c r="C16" s="115">
        <v>3704</v>
      </c>
      <c r="D16" s="115" t="s">
        <v>86</v>
      </c>
      <c r="E16" s="137" t="s">
        <v>132</v>
      </c>
      <c r="F16" s="138">
        <v>50</v>
      </c>
    </row>
    <row r="17" spans="1:6" ht="18" customHeight="1">
      <c r="A17" s="116">
        <v>8</v>
      </c>
      <c r="B17" s="136">
        <v>44648</v>
      </c>
      <c r="C17" s="115">
        <v>3705</v>
      </c>
      <c r="D17" s="115" t="s">
        <v>86</v>
      </c>
      <c r="E17" s="137" t="s">
        <v>132</v>
      </c>
      <c r="F17" s="138">
        <v>600</v>
      </c>
    </row>
    <row r="18" spans="1:6" ht="18" customHeight="1">
      <c r="A18" s="116">
        <v>9</v>
      </c>
      <c r="B18" s="136">
        <v>44648</v>
      </c>
      <c r="C18" s="115">
        <v>3706</v>
      </c>
      <c r="D18" s="115" t="s">
        <v>86</v>
      </c>
      <c r="E18" s="137" t="s">
        <v>132</v>
      </c>
      <c r="F18" s="138">
        <v>2410</v>
      </c>
    </row>
    <row r="19" spans="1:6" ht="18" customHeight="1">
      <c r="A19" s="116">
        <v>10</v>
      </c>
      <c r="B19" s="136">
        <v>44648</v>
      </c>
      <c r="C19" s="115">
        <v>3707</v>
      </c>
      <c r="D19" s="115" t="s">
        <v>86</v>
      </c>
      <c r="E19" s="137" t="s">
        <v>132</v>
      </c>
      <c r="F19" s="138">
        <v>2000</v>
      </c>
    </row>
    <row r="20" spans="1:6" ht="18" customHeight="1">
      <c r="A20" s="116">
        <v>11</v>
      </c>
      <c r="B20" s="136">
        <v>44648</v>
      </c>
      <c r="C20" s="115">
        <v>3708</v>
      </c>
      <c r="D20" s="115" t="s">
        <v>84</v>
      </c>
      <c r="E20" s="137" t="s">
        <v>132</v>
      </c>
      <c r="F20" s="138">
        <v>9582.13</v>
      </c>
    </row>
    <row r="21" spans="1:6" ht="18" customHeight="1">
      <c r="A21" s="116">
        <v>12</v>
      </c>
      <c r="B21" s="136">
        <v>44648</v>
      </c>
      <c r="C21" s="115">
        <v>3709</v>
      </c>
      <c r="D21" s="115" t="s">
        <v>86</v>
      </c>
      <c r="E21" s="137" t="s">
        <v>133</v>
      </c>
      <c r="F21" s="138">
        <v>1253.05</v>
      </c>
    </row>
    <row r="22" spans="1:6" ht="18" customHeight="1">
      <c r="A22" s="116">
        <v>13</v>
      </c>
      <c r="B22" s="136">
        <v>44648</v>
      </c>
      <c r="C22" s="115">
        <v>3710</v>
      </c>
      <c r="D22" s="115" t="s">
        <v>86</v>
      </c>
      <c r="E22" s="137" t="s">
        <v>132</v>
      </c>
      <c r="F22" s="138">
        <v>5350</v>
      </c>
    </row>
    <row r="23" spans="1:6" ht="18" customHeight="1">
      <c r="A23" s="116">
        <v>14</v>
      </c>
      <c r="B23" s="136">
        <v>44648</v>
      </c>
      <c r="C23" s="115">
        <v>3711</v>
      </c>
      <c r="D23" s="115" t="s">
        <v>84</v>
      </c>
      <c r="E23" s="137" t="s">
        <v>132</v>
      </c>
      <c r="F23" s="138">
        <v>11143.6</v>
      </c>
    </row>
    <row r="24" spans="1:6" ht="18" customHeight="1">
      <c r="A24" s="116">
        <v>15</v>
      </c>
      <c r="B24" s="136">
        <v>44648</v>
      </c>
      <c r="C24" s="115">
        <v>3694</v>
      </c>
      <c r="D24" s="115" t="s">
        <v>134</v>
      </c>
      <c r="E24" s="137" t="s">
        <v>135</v>
      </c>
      <c r="F24" s="138">
        <v>35425</v>
      </c>
    </row>
    <row r="25" spans="1:6" ht="18" customHeight="1">
      <c r="A25" s="116">
        <v>16</v>
      </c>
      <c r="B25" s="136">
        <v>44649</v>
      </c>
      <c r="C25" s="115">
        <v>3742</v>
      </c>
      <c r="D25" s="115" t="s">
        <v>84</v>
      </c>
      <c r="E25" s="137" t="s">
        <v>136</v>
      </c>
      <c r="F25" s="138">
        <v>113.05</v>
      </c>
    </row>
    <row r="26" spans="1:6" ht="18" customHeight="1">
      <c r="A26" s="116">
        <v>17</v>
      </c>
      <c r="B26" s="136">
        <v>44649</v>
      </c>
      <c r="C26" s="115">
        <v>3744</v>
      </c>
      <c r="D26" s="115" t="s">
        <v>86</v>
      </c>
      <c r="E26" s="137" t="s">
        <v>137</v>
      </c>
      <c r="F26" s="138">
        <v>618.54</v>
      </c>
    </row>
    <row r="27" spans="1:6" ht="18" customHeight="1">
      <c r="A27" s="116">
        <v>18</v>
      </c>
      <c r="B27" s="136">
        <v>44649</v>
      </c>
      <c r="C27" s="115">
        <v>3746</v>
      </c>
      <c r="D27" s="115" t="s">
        <v>86</v>
      </c>
      <c r="E27" s="137" t="s">
        <v>137</v>
      </c>
      <c r="F27" s="138">
        <v>618.54</v>
      </c>
    </row>
    <row r="28" spans="1:6" ht="18" customHeight="1">
      <c r="A28" s="116">
        <v>19</v>
      </c>
      <c r="B28" s="136">
        <v>44649</v>
      </c>
      <c r="C28" s="115">
        <v>3748</v>
      </c>
      <c r="D28" s="115" t="s">
        <v>86</v>
      </c>
      <c r="E28" s="137" t="s">
        <v>137</v>
      </c>
      <c r="F28" s="138">
        <v>618.54</v>
      </c>
    </row>
    <row r="29" spans="1:6" ht="18" customHeight="1">
      <c r="A29" s="116">
        <v>20</v>
      </c>
      <c r="B29" s="136">
        <v>44649</v>
      </c>
      <c r="C29" s="115">
        <v>3750</v>
      </c>
      <c r="D29" s="115" t="s">
        <v>86</v>
      </c>
      <c r="E29" s="137" t="s">
        <v>137</v>
      </c>
      <c r="F29" s="138">
        <v>618.54</v>
      </c>
    </row>
    <row r="30" spans="1:6" ht="18" customHeight="1">
      <c r="A30" s="116">
        <v>21</v>
      </c>
      <c r="B30" s="136">
        <v>44649</v>
      </c>
      <c r="C30" s="115">
        <v>3751</v>
      </c>
      <c r="D30" s="115" t="s">
        <v>86</v>
      </c>
      <c r="E30" s="137" t="s">
        <v>137</v>
      </c>
      <c r="F30" s="138">
        <v>9896.6</v>
      </c>
    </row>
    <row r="31" spans="1:6" ht="18" customHeight="1">
      <c r="A31" s="116">
        <v>22</v>
      </c>
      <c r="B31" s="136">
        <v>44649</v>
      </c>
      <c r="C31" s="115">
        <v>3714</v>
      </c>
      <c r="D31" s="115" t="s">
        <v>134</v>
      </c>
      <c r="E31" s="137" t="s">
        <v>138</v>
      </c>
      <c r="F31" s="138">
        <v>1250000</v>
      </c>
    </row>
    <row r="32" spans="1:6" ht="18" customHeight="1">
      <c r="A32" s="116">
        <v>23</v>
      </c>
      <c r="B32" s="136">
        <v>44650</v>
      </c>
      <c r="C32" s="115">
        <v>3763</v>
      </c>
      <c r="D32" s="115" t="s">
        <v>130</v>
      </c>
      <c r="E32" s="137" t="s">
        <v>131</v>
      </c>
      <c r="F32" s="138">
        <v>130</v>
      </c>
    </row>
    <row r="33" spans="1:6" ht="18" customHeight="1">
      <c r="A33" s="116">
        <v>24</v>
      </c>
      <c r="B33" s="136">
        <v>44650</v>
      </c>
      <c r="C33" s="115">
        <v>3764</v>
      </c>
      <c r="D33" s="115" t="s">
        <v>130</v>
      </c>
      <c r="E33" s="137" t="s">
        <v>131</v>
      </c>
      <c r="F33" s="138">
        <v>150</v>
      </c>
    </row>
    <row r="34" spans="1:6" ht="18" customHeight="1">
      <c r="A34" s="116">
        <v>25</v>
      </c>
      <c r="B34" s="136">
        <v>44650</v>
      </c>
      <c r="C34" s="115">
        <v>3765</v>
      </c>
      <c r="D34" s="115" t="s">
        <v>130</v>
      </c>
      <c r="E34" s="137" t="s">
        <v>131</v>
      </c>
      <c r="F34" s="138">
        <v>300</v>
      </c>
    </row>
    <row r="35" spans="1:6" ht="18" customHeight="1">
      <c r="A35" s="116">
        <v>26</v>
      </c>
      <c r="B35" s="136">
        <v>44650</v>
      </c>
      <c r="C35" s="115">
        <v>3766</v>
      </c>
      <c r="D35" s="115" t="s">
        <v>130</v>
      </c>
      <c r="E35" s="137" t="s">
        <v>131</v>
      </c>
      <c r="F35" s="138">
        <v>130</v>
      </c>
    </row>
    <row r="36" spans="1:6" ht="18" customHeight="1">
      <c r="A36" s="116">
        <v>27</v>
      </c>
      <c r="B36" s="136">
        <v>44650</v>
      </c>
      <c r="C36" s="115">
        <v>3767</v>
      </c>
      <c r="D36" s="115" t="s">
        <v>130</v>
      </c>
      <c r="E36" s="137" t="s">
        <v>131</v>
      </c>
      <c r="F36" s="138">
        <v>225.5</v>
      </c>
    </row>
    <row r="37" spans="1:6" ht="18" customHeight="1">
      <c r="A37" s="116">
        <v>28</v>
      </c>
      <c r="B37" s="136">
        <v>44650</v>
      </c>
      <c r="C37" s="115">
        <v>3770</v>
      </c>
      <c r="D37" s="115" t="s">
        <v>130</v>
      </c>
      <c r="E37" s="137" t="s">
        <v>131</v>
      </c>
      <c r="F37" s="138">
        <v>300</v>
      </c>
    </row>
    <row r="38" spans="1:6" ht="18" customHeight="1">
      <c r="A38" s="116">
        <v>29</v>
      </c>
      <c r="B38" s="136">
        <v>44650</v>
      </c>
      <c r="C38" s="115">
        <v>3772</v>
      </c>
      <c r="D38" s="115" t="s">
        <v>84</v>
      </c>
      <c r="E38" s="137" t="s">
        <v>136</v>
      </c>
      <c r="F38" s="138">
        <v>95.2</v>
      </c>
    </row>
    <row r="39" spans="1:6" ht="18" customHeight="1">
      <c r="A39" s="116">
        <v>30</v>
      </c>
      <c r="B39" s="136">
        <v>44650</v>
      </c>
      <c r="C39" s="115">
        <v>3774</v>
      </c>
      <c r="D39" s="115" t="s">
        <v>86</v>
      </c>
      <c r="E39" s="137" t="s">
        <v>132</v>
      </c>
      <c r="F39" s="138">
        <v>1500</v>
      </c>
    </row>
    <row r="40" spans="1:6" ht="18" customHeight="1">
      <c r="A40" s="116">
        <v>31</v>
      </c>
      <c r="B40" s="136">
        <v>44650</v>
      </c>
      <c r="C40" s="115">
        <v>3776</v>
      </c>
      <c r="D40" s="115" t="s">
        <v>84</v>
      </c>
      <c r="E40" s="137" t="s">
        <v>132</v>
      </c>
      <c r="F40" s="138">
        <v>3540</v>
      </c>
    </row>
    <row r="41" spans="1:6" ht="18" customHeight="1">
      <c r="A41" s="116">
        <v>32</v>
      </c>
      <c r="B41" s="136">
        <v>44650</v>
      </c>
      <c r="C41" s="115">
        <v>3778</v>
      </c>
      <c r="D41" s="115" t="s">
        <v>84</v>
      </c>
      <c r="E41" s="137" t="s">
        <v>139</v>
      </c>
      <c r="F41" s="138">
        <v>1759.11</v>
      </c>
    </row>
    <row r="42" spans="1:6" ht="18" customHeight="1">
      <c r="A42" s="116">
        <v>33</v>
      </c>
      <c r="B42" s="136">
        <v>44650</v>
      </c>
      <c r="C42" s="115">
        <v>3777</v>
      </c>
      <c r="D42" s="115" t="s">
        <v>84</v>
      </c>
      <c r="E42" s="137" t="s">
        <v>132</v>
      </c>
      <c r="F42" s="138">
        <v>3355.53</v>
      </c>
    </row>
    <row r="43" spans="1:6" ht="18" customHeight="1">
      <c r="A43" s="116">
        <v>34</v>
      </c>
      <c r="B43" s="136">
        <v>44650</v>
      </c>
      <c r="C43" s="115">
        <v>3775</v>
      </c>
      <c r="D43" s="115" t="s">
        <v>86</v>
      </c>
      <c r="E43" s="137" t="s">
        <v>132</v>
      </c>
      <c r="F43" s="138">
        <v>3560</v>
      </c>
    </row>
    <row r="44" spans="1:6" ht="18" customHeight="1">
      <c r="A44" s="116">
        <v>35</v>
      </c>
      <c r="B44" s="136">
        <v>44650</v>
      </c>
      <c r="C44" s="115">
        <v>3773</v>
      </c>
      <c r="D44" s="115" t="s">
        <v>86</v>
      </c>
      <c r="E44" s="137" t="s">
        <v>140</v>
      </c>
      <c r="F44" s="138">
        <v>940</v>
      </c>
    </row>
    <row r="45" spans="1:6" ht="18" customHeight="1">
      <c r="A45" s="116">
        <v>36</v>
      </c>
      <c r="B45" s="136">
        <v>44650</v>
      </c>
      <c r="C45" s="115">
        <v>3771</v>
      </c>
      <c r="D45" s="115" t="s">
        <v>130</v>
      </c>
      <c r="E45" s="137" t="s">
        <v>131</v>
      </c>
      <c r="F45" s="138">
        <v>150</v>
      </c>
    </row>
    <row r="46" spans="1:6" ht="18" customHeight="1">
      <c r="A46" s="116">
        <v>37</v>
      </c>
      <c r="B46" s="136">
        <v>44650</v>
      </c>
      <c r="C46" s="115">
        <v>3769</v>
      </c>
      <c r="D46" s="115" t="s">
        <v>130</v>
      </c>
      <c r="E46" s="137" t="s">
        <v>131</v>
      </c>
      <c r="F46" s="138">
        <v>100</v>
      </c>
    </row>
    <row r="47" spans="1:6" ht="18" customHeight="1">
      <c r="A47" s="116">
        <v>38</v>
      </c>
      <c r="B47" s="136">
        <v>44650</v>
      </c>
      <c r="C47" s="115">
        <v>3768</v>
      </c>
      <c r="D47" s="115" t="s">
        <v>130</v>
      </c>
      <c r="E47" s="137" t="s">
        <v>131</v>
      </c>
      <c r="F47" s="138">
        <v>100</v>
      </c>
    </row>
    <row r="48" spans="1:6" ht="18" customHeight="1">
      <c r="A48" s="116">
        <v>39</v>
      </c>
      <c r="B48" s="136">
        <v>44651</v>
      </c>
      <c r="C48" s="115">
        <v>3784</v>
      </c>
      <c r="D48" s="115" t="s">
        <v>86</v>
      </c>
      <c r="E48" s="137" t="s">
        <v>132</v>
      </c>
      <c r="F48" s="138">
        <v>500</v>
      </c>
    </row>
    <row r="49" spans="1:6" ht="18" customHeight="1">
      <c r="A49" s="116">
        <v>40</v>
      </c>
      <c r="B49" s="136">
        <v>44651</v>
      </c>
      <c r="C49" s="115">
        <v>3785</v>
      </c>
      <c r="D49" s="115" t="s">
        <v>86</v>
      </c>
      <c r="E49" s="137" t="s">
        <v>132</v>
      </c>
      <c r="F49" s="138">
        <v>1785</v>
      </c>
    </row>
    <row r="50" spans="1:6" ht="18" customHeight="1">
      <c r="A50" s="116">
        <v>41</v>
      </c>
      <c r="B50" s="136">
        <v>44651</v>
      </c>
      <c r="C50" s="115">
        <v>3786</v>
      </c>
      <c r="D50" s="115" t="s">
        <v>84</v>
      </c>
      <c r="E50" s="137" t="s">
        <v>132</v>
      </c>
      <c r="F50" s="138">
        <v>3050</v>
      </c>
    </row>
    <row r="51" spans="1:6" ht="18" customHeight="1">
      <c r="A51" s="116">
        <v>42</v>
      </c>
      <c r="B51" s="136">
        <v>44651</v>
      </c>
      <c r="C51" s="115">
        <v>3787</v>
      </c>
      <c r="D51" s="115" t="s">
        <v>86</v>
      </c>
      <c r="E51" s="137" t="s">
        <v>132</v>
      </c>
      <c r="F51" s="138">
        <v>2100</v>
      </c>
    </row>
    <row r="52" spans="1:6" ht="18" customHeight="1">
      <c r="A52" s="116">
        <v>43</v>
      </c>
      <c r="B52" s="136">
        <v>44651</v>
      </c>
      <c r="C52" s="115">
        <v>3788</v>
      </c>
      <c r="D52" s="115" t="s">
        <v>84</v>
      </c>
      <c r="E52" s="137" t="s">
        <v>132</v>
      </c>
      <c r="F52" s="138">
        <v>870</v>
      </c>
    </row>
    <row r="53" spans="1:6" ht="18" customHeight="1">
      <c r="A53" s="116">
        <v>44</v>
      </c>
      <c r="B53" s="136">
        <v>44651</v>
      </c>
      <c r="C53" s="115">
        <v>3789</v>
      </c>
      <c r="D53" s="115" t="s">
        <v>86</v>
      </c>
      <c r="E53" s="137" t="s">
        <v>132</v>
      </c>
      <c r="F53" s="138">
        <v>5819</v>
      </c>
    </row>
    <row r="54" spans="1:6" ht="18" customHeight="1">
      <c r="A54" s="116">
        <v>45</v>
      </c>
      <c r="B54" s="136">
        <v>44651</v>
      </c>
      <c r="C54" s="115">
        <v>3790</v>
      </c>
      <c r="D54" s="115" t="s">
        <v>86</v>
      </c>
      <c r="E54" s="137" t="s">
        <v>132</v>
      </c>
      <c r="F54" s="138">
        <v>2300</v>
      </c>
    </row>
    <row r="55" spans="1:6" ht="18" customHeight="1">
      <c r="A55" s="116">
        <v>46</v>
      </c>
      <c r="B55" s="136">
        <v>44651</v>
      </c>
      <c r="C55" s="115">
        <v>3791</v>
      </c>
      <c r="D55" s="115" t="s">
        <v>86</v>
      </c>
      <c r="E55" s="137" t="s">
        <v>132</v>
      </c>
      <c r="F55" s="138">
        <v>3000</v>
      </c>
    </row>
    <row r="56" spans="1:6" ht="18" customHeight="1">
      <c r="A56" s="116">
        <v>47</v>
      </c>
      <c r="B56" s="136">
        <v>44651</v>
      </c>
      <c r="C56" s="115">
        <v>3792</v>
      </c>
      <c r="D56" s="115" t="s">
        <v>84</v>
      </c>
      <c r="E56" s="137" t="s">
        <v>136</v>
      </c>
      <c r="F56" s="138">
        <v>90.44</v>
      </c>
    </row>
    <row r="57" spans="1:6" ht="18" customHeight="1">
      <c r="A57" s="116">
        <v>48</v>
      </c>
      <c r="B57" s="136">
        <v>44651</v>
      </c>
      <c r="C57" s="115">
        <v>3793</v>
      </c>
      <c r="D57" s="115" t="s">
        <v>86</v>
      </c>
      <c r="E57" s="137" t="s">
        <v>141</v>
      </c>
      <c r="F57" s="138">
        <v>1220.95</v>
      </c>
    </row>
    <row r="58" spans="1:6" ht="18" customHeight="1">
      <c r="A58" s="116">
        <v>49</v>
      </c>
      <c r="B58" s="136">
        <v>44651</v>
      </c>
      <c r="C58" s="115">
        <v>3794</v>
      </c>
      <c r="D58" s="115" t="s">
        <v>86</v>
      </c>
      <c r="E58" s="137" t="s">
        <v>132</v>
      </c>
      <c r="F58" s="138">
        <v>5800</v>
      </c>
    </row>
    <row r="59" spans="1:6" ht="18" customHeight="1">
      <c r="A59" s="116">
        <v>50</v>
      </c>
      <c r="B59" s="136">
        <v>44651</v>
      </c>
      <c r="C59" s="115">
        <v>3795</v>
      </c>
      <c r="D59" s="115" t="s">
        <v>84</v>
      </c>
      <c r="E59" s="137" t="s">
        <v>132</v>
      </c>
      <c r="F59" s="138">
        <v>300</v>
      </c>
    </row>
    <row r="60" spans="1:6" ht="18" customHeight="1">
      <c r="A60" s="116">
        <v>51</v>
      </c>
      <c r="B60" s="136">
        <v>44651</v>
      </c>
      <c r="C60" s="115">
        <v>3796</v>
      </c>
      <c r="D60" s="115" t="s">
        <v>86</v>
      </c>
      <c r="E60" s="137" t="s">
        <v>140</v>
      </c>
      <c r="F60" s="138">
        <v>300</v>
      </c>
    </row>
    <row r="61" spans="1:6" ht="18" customHeight="1">
      <c r="A61" s="116">
        <v>52</v>
      </c>
      <c r="B61" s="136">
        <v>44651</v>
      </c>
      <c r="C61" s="115">
        <v>3797</v>
      </c>
      <c r="D61" s="115" t="s">
        <v>84</v>
      </c>
      <c r="E61" s="137" t="s">
        <v>132</v>
      </c>
      <c r="F61" s="138">
        <v>4014</v>
      </c>
    </row>
    <row r="62" spans="1:6" ht="18" customHeight="1">
      <c r="A62" s="116">
        <v>53</v>
      </c>
      <c r="B62" s="136">
        <v>44651</v>
      </c>
      <c r="C62" s="115">
        <v>3798</v>
      </c>
      <c r="D62" s="115" t="s">
        <v>86</v>
      </c>
      <c r="E62" s="137" t="s">
        <v>132</v>
      </c>
      <c r="F62" s="138">
        <v>4610</v>
      </c>
    </row>
    <row r="63" spans="1:6" ht="18" customHeight="1">
      <c r="A63" s="116">
        <v>54</v>
      </c>
      <c r="B63" s="136">
        <v>44651</v>
      </c>
      <c r="C63" s="115">
        <v>3799</v>
      </c>
      <c r="D63" s="115" t="s">
        <v>86</v>
      </c>
      <c r="E63" s="137" t="s">
        <v>141</v>
      </c>
      <c r="F63" s="138">
        <v>684</v>
      </c>
    </row>
    <row r="64" spans="1:6" ht="18" customHeight="1">
      <c r="A64" s="116">
        <v>55</v>
      </c>
      <c r="B64" s="136">
        <v>44651</v>
      </c>
      <c r="C64" s="115">
        <v>3800</v>
      </c>
      <c r="D64" s="115" t="s">
        <v>84</v>
      </c>
      <c r="E64" s="137" t="s">
        <v>142</v>
      </c>
      <c r="F64" s="138">
        <v>70</v>
      </c>
    </row>
    <row r="65" spans="1:6" ht="18" customHeight="1">
      <c r="A65" s="116">
        <v>56</v>
      </c>
      <c r="B65" s="136">
        <v>44651</v>
      </c>
      <c r="C65" s="115">
        <v>3806</v>
      </c>
      <c r="D65" s="115" t="s">
        <v>130</v>
      </c>
      <c r="E65" s="137" t="s">
        <v>131</v>
      </c>
      <c r="F65" s="138">
        <v>1733.3</v>
      </c>
    </row>
    <row r="66" spans="1:6" ht="18" customHeight="1">
      <c r="A66" s="116">
        <v>57</v>
      </c>
      <c r="B66" s="136">
        <v>44651</v>
      </c>
      <c r="C66" s="115">
        <v>3807</v>
      </c>
      <c r="D66" s="115" t="s">
        <v>130</v>
      </c>
      <c r="E66" s="137" t="s">
        <v>131</v>
      </c>
      <c r="F66" s="138">
        <v>150</v>
      </c>
    </row>
    <row r="67" spans="1:6" ht="18" customHeight="1">
      <c r="A67" s="116">
        <v>58</v>
      </c>
      <c r="B67" s="136">
        <v>44651</v>
      </c>
      <c r="C67" s="115">
        <v>3808</v>
      </c>
      <c r="D67" s="115" t="s">
        <v>130</v>
      </c>
      <c r="E67" s="137" t="s">
        <v>131</v>
      </c>
      <c r="F67" s="138">
        <v>100</v>
      </c>
    </row>
    <row r="68" spans="1:6" ht="18" customHeight="1">
      <c r="A68" s="116">
        <v>59</v>
      </c>
      <c r="B68" s="136">
        <v>44651</v>
      </c>
      <c r="C68" s="115">
        <v>3809</v>
      </c>
      <c r="D68" s="115" t="s">
        <v>130</v>
      </c>
      <c r="E68" s="137" t="s">
        <v>131</v>
      </c>
      <c r="F68" s="138">
        <v>100</v>
      </c>
    </row>
    <row r="69" spans="1:6" ht="18" customHeight="1">
      <c r="A69" s="116">
        <v>60</v>
      </c>
      <c r="B69" s="136">
        <v>44651</v>
      </c>
      <c r="C69" s="115">
        <v>3810</v>
      </c>
      <c r="D69" s="115" t="s">
        <v>130</v>
      </c>
      <c r="E69" s="137" t="s">
        <v>131</v>
      </c>
      <c r="F69" s="138">
        <v>300</v>
      </c>
    </row>
    <row r="70" spans="1:6" ht="18" customHeight="1">
      <c r="A70" s="116">
        <v>61</v>
      </c>
      <c r="B70" s="136">
        <v>44651</v>
      </c>
      <c r="C70" s="115">
        <v>3811</v>
      </c>
      <c r="D70" s="115" t="s">
        <v>130</v>
      </c>
      <c r="E70" s="137" t="s">
        <v>131</v>
      </c>
      <c r="F70" s="138">
        <v>30</v>
      </c>
    </row>
    <row r="71" spans="1:6" ht="18" customHeight="1">
      <c r="A71" s="116">
        <v>62</v>
      </c>
      <c r="B71" s="136">
        <v>44651</v>
      </c>
      <c r="C71" s="115">
        <v>3812</v>
      </c>
      <c r="D71" s="115" t="s">
        <v>130</v>
      </c>
      <c r="E71" s="137" t="s">
        <v>131</v>
      </c>
      <c r="F71" s="138">
        <v>110</v>
      </c>
    </row>
    <row r="72" spans="1:6" ht="18" customHeight="1">
      <c r="A72" s="116">
        <v>63</v>
      </c>
      <c r="B72" s="136">
        <v>44651</v>
      </c>
      <c r="C72" s="115">
        <v>3813</v>
      </c>
      <c r="D72" s="115" t="s">
        <v>130</v>
      </c>
      <c r="E72" s="137" t="s">
        <v>131</v>
      </c>
      <c r="F72" s="138">
        <v>150</v>
      </c>
    </row>
    <row r="73" spans="1:6" ht="18" customHeight="1">
      <c r="A73" s="116">
        <v>64</v>
      </c>
      <c r="B73" s="136">
        <v>44651</v>
      </c>
      <c r="C73" s="115">
        <v>3814</v>
      </c>
      <c r="D73" s="115" t="s">
        <v>130</v>
      </c>
      <c r="E73" s="137" t="s">
        <v>131</v>
      </c>
      <c r="F73" s="138">
        <v>200</v>
      </c>
    </row>
    <row r="74" spans="1:6" ht="18" customHeight="1">
      <c r="A74" s="116">
        <v>65</v>
      </c>
      <c r="B74" s="136">
        <v>44652</v>
      </c>
      <c r="C74" s="115">
        <v>3828</v>
      </c>
      <c r="D74" s="115" t="s">
        <v>130</v>
      </c>
      <c r="E74" s="137" t="s">
        <v>131</v>
      </c>
      <c r="F74" s="138">
        <v>70</v>
      </c>
    </row>
    <row r="75" spans="1:6" ht="18" customHeight="1">
      <c r="A75" s="116">
        <v>66</v>
      </c>
      <c r="B75" s="136">
        <v>44652</v>
      </c>
      <c r="C75" s="115">
        <v>3829</v>
      </c>
      <c r="D75" s="115" t="s">
        <v>130</v>
      </c>
      <c r="E75" s="137" t="s">
        <v>131</v>
      </c>
      <c r="F75" s="138">
        <v>50</v>
      </c>
    </row>
    <row r="76" spans="1:6" ht="18" customHeight="1">
      <c r="A76" s="116">
        <v>67</v>
      </c>
      <c r="B76" s="136">
        <v>44652</v>
      </c>
      <c r="C76" s="115">
        <v>3830</v>
      </c>
      <c r="D76" s="115" t="s">
        <v>86</v>
      </c>
      <c r="E76" s="137" t="s">
        <v>132</v>
      </c>
      <c r="F76" s="138">
        <v>150</v>
      </c>
    </row>
    <row r="77" spans="1:6" ht="18" customHeight="1">
      <c r="A77" s="116">
        <v>68</v>
      </c>
      <c r="B77" s="136">
        <v>44652</v>
      </c>
      <c r="C77" s="115">
        <v>3831</v>
      </c>
      <c r="D77" s="115" t="s">
        <v>86</v>
      </c>
      <c r="E77" s="137" t="s">
        <v>132</v>
      </c>
      <c r="F77" s="138">
        <v>11555.6</v>
      </c>
    </row>
    <row r="78" spans="1:6" ht="18" customHeight="1">
      <c r="A78" s="116">
        <v>69</v>
      </c>
      <c r="B78" s="136">
        <v>44652</v>
      </c>
      <c r="C78" s="115">
        <v>3834</v>
      </c>
      <c r="D78" s="115" t="s">
        <v>130</v>
      </c>
      <c r="E78" s="137" t="s">
        <v>131</v>
      </c>
      <c r="F78" s="138">
        <v>50</v>
      </c>
    </row>
    <row r="79" spans="1:6" ht="18" customHeight="1">
      <c r="A79" s="116">
        <v>70</v>
      </c>
      <c r="B79" s="136">
        <v>44652</v>
      </c>
      <c r="C79" s="115">
        <v>3835</v>
      </c>
      <c r="D79" s="115" t="s">
        <v>130</v>
      </c>
      <c r="E79" s="137" t="s">
        <v>131</v>
      </c>
      <c r="F79" s="138">
        <v>320</v>
      </c>
    </row>
    <row r="80" spans="1:6" ht="18" customHeight="1">
      <c r="A80" s="116">
        <v>71</v>
      </c>
      <c r="B80" s="136">
        <v>44652</v>
      </c>
      <c r="C80" s="115">
        <v>3836</v>
      </c>
      <c r="D80" s="115" t="s">
        <v>130</v>
      </c>
      <c r="E80" s="137" t="s">
        <v>131</v>
      </c>
      <c r="F80" s="138">
        <v>120</v>
      </c>
    </row>
    <row r="81" spans="1:6" ht="18" customHeight="1">
      <c r="A81" s="116">
        <v>72</v>
      </c>
      <c r="B81" s="136">
        <v>44652</v>
      </c>
      <c r="C81" s="115">
        <v>3837</v>
      </c>
      <c r="D81" s="115" t="s">
        <v>84</v>
      </c>
      <c r="E81" s="137" t="s">
        <v>132</v>
      </c>
      <c r="F81" s="138">
        <v>2000</v>
      </c>
    </row>
    <row r="82" spans="1:6" ht="18" customHeight="1">
      <c r="A82" s="116">
        <v>73</v>
      </c>
      <c r="B82" s="136">
        <v>44652</v>
      </c>
      <c r="C82" s="115">
        <v>3838</v>
      </c>
      <c r="D82" s="115" t="s">
        <v>86</v>
      </c>
      <c r="E82" s="137" t="s">
        <v>132</v>
      </c>
      <c r="F82" s="138">
        <v>10780</v>
      </c>
    </row>
    <row r="83" spans="1:6" ht="18" customHeight="1">
      <c r="A83" s="116">
        <v>74</v>
      </c>
      <c r="B83" s="136">
        <v>44652</v>
      </c>
      <c r="C83" s="115">
        <v>3839</v>
      </c>
      <c r="D83" s="115" t="s">
        <v>86</v>
      </c>
      <c r="E83" s="137" t="s">
        <v>132</v>
      </c>
      <c r="F83" s="138">
        <v>1500</v>
      </c>
    </row>
    <row r="84" spans="1:6" ht="18" customHeight="1">
      <c r="A84" s="116">
        <v>75</v>
      </c>
      <c r="B84" s="136">
        <v>44652</v>
      </c>
      <c r="C84" s="115">
        <v>3840</v>
      </c>
      <c r="D84" s="115" t="s">
        <v>84</v>
      </c>
      <c r="E84" s="137" t="s">
        <v>132</v>
      </c>
      <c r="F84" s="138">
        <v>10</v>
      </c>
    </row>
    <row r="85" spans="1:6" ht="18" customHeight="1">
      <c r="A85" s="116">
        <v>76</v>
      </c>
      <c r="B85" s="136">
        <v>44652</v>
      </c>
      <c r="C85" s="115">
        <v>3841</v>
      </c>
      <c r="D85" s="115" t="s">
        <v>86</v>
      </c>
      <c r="E85" s="137" t="s">
        <v>132</v>
      </c>
      <c r="F85" s="138">
        <v>1500</v>
      </c>
    </row>
    <row r="86" spans="1:6" ht="18" customHeight="1">
      <c r="A86" s="116">
        <v>77</v>
      </c>
      <c r="B86" s="136">
        <v>44652</v>
      </c>
      <c r="C86" s="115">
        <v>3842</v>
      </c>
      <c r="D86" s="115" t="s">
        <v>86</v>
      </c>
      <c r="E86" s="137" t="s">
        <v>132</v>
      </c>
      <c r="F86" s="138">
        <v>14450</v>
      </c>
    </row>
    <row r="87" spans="1:6" ht="18" customHeight="1">
      <c r="A87" s="116">
        <v>78</v>
      </c>
      <c r="B87" s="136">
        <v>44652</v>
      </c>
      <c r="C87" s="115">
        <v>3843</v>
      </c>
      <c r="D87" s="115" t="s">
        <v>84</v>
      </c>
      <c r="E87" s="137" t="s">
        <v>133</v>
      </c>
      <c r="F87" s="138">
        <v>7614</v>
      </c>
    </row>
    <row r="88" spans="1:6" ht="18" customHeight="1">
      <c r="A88" s="116">
        <v>79</v>
      </c>
      <c r="B88" s="136">
        <v>44652</v>
      </c>
      <c r="C88" s="115">
        <v>3747</v>
      </c>
      <c r="D88" s="115" t="s">
        <v>130</v>
      </c>
      <c r="E88" s="137" t="s">
        <v>131</v>
      </c>
      <c r="F88" s="138">
        <v>150</v>
      </c>
    </row>
    <row r="89" spans="1:6" ht="18" customHeight="1">
      <c r="A89" s="116">
        <v>80</v>
      </c>
      <c r="B89" s="136">
        <v>44652</v>
      </c>
      <c r="C89" s="115">
        <v>3848</v>
      </c>
      <c r="D89" s="115" t="s">
        <v>130</v>
      </c>
      <c r="E89" s="137" t="s">
        <v>131</v>
      </c>
      <c r="F89" s="138">
        <v>20</v>
      </c>
    </row>
    <row r="90" spans="1:6" ht="18" customHeight="1">
      <c r="A90" s="116">
        <v>81</v>
      </c>
      <c r="B90" s="136">
        <v>44652</v>
      </c>
      <c r="C90" s="115">
        <v>3849</v>
      </c>
      <c r="D90" s="115" t="s">
        <v>130</v>
      </c>
      <c r="E90" s="137" t="s">
        <v>131</v>
      </c>
      <c r="F90" s="138">
        <v>100</v>
      </c>
    </row>
    <row r="91" spans="1:6" ht="18" customHeight="1">
      <c r="A91" s="116">
        <v>82</v>
      </c>
      <c r="B91" s="136">
        <v>44652</v>
      </c>
      <c r="C91" s="115">
        <v>3850</v>
      </c>
      <c r="D91" s="115" t="s">
        <v>130</v>
      </c>
      <c r="E91" s="137" t="s">
        <v>131</v>
      </c>
      <c r="F91" s="138">
        <v>500</v>
      </c>
    </row>
    <row r="92" spans="1:6" ht="18" customHeight="1">
      <c r="A92" s="116">
        <v>83</v>
      </c>
      <c r="B92" s="136">
        <v>44652</v>
      </c>
      <c r="C92" s="115">
        <v>3851</v>
      </c>
      <c r="D92" s="115" t="s">
        <v>84</v>
      </c>
      <c r="E92" s="137" t="s">
        <v>132</v>
      </c>
      <c r="F92" s="138">
        <v>14536</v>
      </c>
    </row>
    <row r="93" spans="1:6" ht="18" customHeight="1">
      <c r="A93" s="116">
        <v>84</v>
      </c>
      <c r="B93" s="136">
        <v>44652</v>
      </c>
      <c r="C93" s="115">
        <v>3852</v>
      </c>
      <c r="D93" s="115" t="s">
        <v>86</v>
      </c>
      <c r="E93" s="137" t="s">
        <v>132</v>
      </c>
      <c r="F93" s="138">
        <v>760</v>
      </c>
    </row>
    <row r="94" spans="1:6" ht="18" customHeight="1">
      <c r="A94" s="116">
        <v>85</v>
      </c>
      <c r="B94" s="136">
        <v>44652</v>
      </c>
      <c r="C94" s="115">
        <v>3853</v>
      </c>
      <c r="D94" s="115" t="s">
        <v>84</v>
      </c>
      <c r="E94" s="137" t="s">
        <v>132</v>
      </c>
      <c r="F94" s="138">
        <v>500</v>
      </c>
    </row>
    <row r="95" spans="1:6" ht="18" customHeight="1">
      <c r="A95" s="116">
        <v>86</v>
      </c>
      <c r="B95" s="136">
        <v>44652</v>
      </c>
      <c r="C95" s="115">
        <v>3854</v>
      </c>
      <c r="D95" s="115" t="s">
        <v>86</v>
      </c>
      <c r="E95" s="137" t="s">
        <v>132</v>
      </c>
      <c r="F95" s="138">
        <v>2250</v>
      </c>
    </row>
    <row r="96" spans="1:6" ht="18" customHeight="1">
      <c r="A96" s="116">
        <v>87</v>
      </c>
      <c r="B96" s="136">
        <v>44652</v>
      </c>
      <c r="C96" s="115">
        <v>3855</v>
      </c>
      <c r="D96" s="115" t="s">
        <v>84</v>
      </c>
      <c r="E96" s="137" t="s">
        <v>132</v>
      </c>
      <c r="F96" s="138">
        <v>2029</v>
      </c>
    </row>
    <row r="97" spans="1:6" ht="18" customHeight="1">
      <c r="A97" s="116">
        <v>88</v>
      </c>
      <c r="B97" s="136">
        <v>44652</v>
      </c>
      <c r="C97" s="115">
        <v>3856</v>
      </c>
      <c r="D97" s="115" t="s">
        <v>84</v>
      </c>
      <c r="E97" s="137" t="s">
        <v>132</v>
      </c>
      <c r="F97" s="138">
        <v>5560</v>
      </c>
    </row>
    <row r="98" spans="1:6" ht="18" customHeight="1">
      <c r="A98" s="116">
        <v>89</v>
      </c>
      <c r="B98" s="136">
        <v>44652</v>
      </c>
      <c r="C98" s="115">
        <v>3857</v>
      </c>
      <c r="D98" s="115" t="s">
        <v>86</v>
      </c>
      <c r="E98" s="137" t="s">
        <v>132</v>
      </c>
      <c r="F98" s="138">
        <v>6644</v>
      </c>
    </row>
    <row r="99" spans="1:6" ht="18" customHeight="1">
      <c r="A99" s="116">
        <v>90</v>
      </c>
      <c r="B99" s="136">
        <v>44652</v>
      </c>
      <c r="C99" s="115">
        <v>3858</v>
      </c>
      <c r="D99" s="115" t="s">
        <v>86</v>
      </c>
      <c r="E99" s="137" t="s">
        <v>132</v>
      </c>
      <c r="F99" s="138">
        <v>4960</v>
      </c>
    </row>
    <row r="100" spans="1:6" ht="18" customHeight="1">
      <c r="A100" s="116">
        <v>91</v>
      </c>
      <c r="B100" s="136">
        <v>44652</v>
      </c>
      <c r="C100" s="115">
        <v>3859</v>
      </c>
      <c r="D100" s="115" t="s">
        <v>84</v>
      </c>
      <c r="E100" s="137" t="s">
        <v>132</v>
      </c>
      <c r="F100" s="138">
        <v>7025</v>
      </c>
    </row>
    <row r="101" spans="1:6" ht="18" customHeight="1">
      <c r="A101" s="116">
        <v>92</v>
      </c>
      <c r="B101" s="136">
        <v>44652</v>
      </c>
      <c r="C101" s="115">
        <v>3860</v>
      </c>
      <c r="D101" s="115" t="s">
        <v>84</v>
      </c>
      <c r="E101" s="137" t="s">
        <v>132</v>
      </c>
      <c r="F101" s="138">
        <v>14988</v>
      </c>
    </row>
    <row r="102" spans="1:6" ht="18" customHeight="1">
      <c r="A102" s="116">
        <v>93</v>
      </c>
      <c r="B102" s="136">
        <v>44652</v>
      </c>
      <c r="C102" s="115">
        <v>3863</v>
      </c>
      <c r="D102" s="115" t="s">
        <v>84</v>
      </c>
      <c r="E102" s="137" t="s">
        <v>132</v>
      </c>
      <c r="F102" s="138">
        <v>2837</v>
      </c>
    </row>
    <row r="103" spans="1:6" ht="18" customHeight="1">
      <c r="A103" s="116">
        <v>94</v>
      </c>
      <c r="B103" s="136">
        <v>44652</v>
      </c>
      <c r="C103" s="115">
        <v>3864</v>
      </c>
      <c r="D103" s="115" t="s">
        <v>84</v>
      </c>
      <c r="E103" s="137" t="s">
        <v>132</v>
      </c>
      <c r="F103" s="138">
        <v>72734.97</v>
      </c>
    </row>
    <row r="104" spans="1:6" ht="10.5" customHeight="1" thickBot="1">
      <c r="A104" s="120"/>
      <c r="B104" s="140"/>
      <c r="C104" s="141"/>
      <c r="D104" s="141"/>
      <c r="E104" s="142"/>
      <c r="F104" s="143"/>
    </row>
    <row r="105" spans="1:6" ht="22.5" customHeight="1" thickBot="1">
      <c r="A105" s="121"/>
      <c r="B105" s="144"/>
      <c r="C105" s="145"/>
      <c r="D105" s="145"/>
      <c r="E105" s="145" t="s">
        <v>5</v>
      </c>
      <c r="F105" s="146">
        <f>SUM(F7:F104)</f>
        <v>1579290.1900000002</v>
      </c>
    </row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22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22"/>
    </row>
    <row r="253" ht="18" customHeight="1">
      <c r="I253" s="122"/>
    </row>
    <row r="254" ht="18" customHeight="1">
      <c r="I254" s="122"/>
    </row>
    <row r="255" ht="18" customHeight="1">
      <c r="I255" s="122"/>
    </row>
    <row r="256" ht="18" customHeight="1">
      <c r="I256" s="122"/>
    </row>
    <row r="257" ht="18" customHeight="1">
      <c r="I257" s="122"/>
    </row>
    <row r="258" ht="18" customHeight="1">
      <c r="I258" s="122"/>
    </row>
    <row r="259" ht="18" customHeight="1">
      <c r="I259" s="122"/>
    </row>
    <row r="260" ht="18" customHeight="1">
      <c r="I260" s="122"/>
    </row>
    <row r="261" ht="18" customHeight="1">
      <c r="I261" s="122"/>
    </row>
    <row r="262" ht="18" customHeight="1">
      <c r="I262" s="122"/>
    </row>
    <row r="263" ht="18" customHeight="1">
      <c r="I263" s="122"/>
    </row>
    <row r="264" ht="18" customHeight="1">
      <c r="I264" s="122"/>
    </row>
    <row r="265" ht="18" customHeight="1">
      <c r="I265" s="122"/>
    </row>
    <row r="266" ht="18" customHeight="1">
      <c r="I266" s="122"/>
    </row>
    <row r="267" ht="18" customHeight="1">
      <c r="I267" s="122"/>
    </row>
    <row r="268" ht="18" customHeight="1">
      <c r="I268" s="122"/>
    </row>
    <row r="269" ht="18" customHeight="1">
      <c r="I269" s="122"/>
    </row>
    <row r="270" ht="18" customHeight="1">
      <c r="I270" s="122"/>
    </row>
    <row r="271" ht="18" customHeight="1">
      <c r="I271" s="122"/>
    </row>
    <row r="272" ht="18" customHeight="1">
      <c r="I272" s="122"/>
    </row>
    <row r="273" ht="18" customHeight="1">
      <c r="I273" s="122"/>
    </row>
    <row r="274" ht="18" customHeight="1">
      <c r="I274" s="122"/>
    </row>
    <row r="275" ht="18" customHeight="1">
      <c r="I275" s="122"/>
    </row>
    <row r="276" ht="18" customHeight="1">
      <c r="I276" s="122"/>
    </row>
    <row r="277" ht="18" customHeight="1">
      <c r="I277" s="122"/>
    </row>
    <row r="278" ht="18" customHeight="1">
      <c r="I278" s="122"/>
    </row>
    <row r="279" ht="18" customHeight="1">
      <c r="I279" s="122"/>
    </row>
    <row r="280" ht="18" customHeight="1">
      <c r="I280" s="122"/>
    </row>
    <row r="281" ht="18" customHeight="1">
      <c r="I281" s="122"/>
    </row>
    <row r="282" ht="18" customHeight="1">
      <c r="I282" s="122"/>
    </row>
    <row r="283" ht="18" customHeight="1">
      <c r="I283" s="122"/>
    </row>
    <row r="284" ht="18" customHeight="1">
      <c r="I284" s="122"/>
    </row>
    <row r="285" ht="18" customHeight="1">
      <c r="I285" s="122"/>
    </row>
    <row r="286" ht="18" customHeight="1">
      <c r="I286" s="122"/>
    </row>
    <row r="287" ht="18" customHeight="1">
      <c r="I287" s="122"/>
    </row>
    <row r="288" ht="18" customHeight="1">
      <c r="I288" s="122"/>
    </row>
    <row r="289" ht="18" customHeight="1">
      <c r="I289" s="122"/>
    </row>
    <row r="290" ht="18" customHeight="1">
      <c r="I290" s="122"/>
    </row>
    <row r="291" ht="18" customHeight="1">
      <c r="I291" s="122"/>
    </row>
    <row r="292" ht="18" customHeight="1">
      <c r="I292" s="122"/>
    </row>
    <row r="293" ht="18" customHeight="1">
      <c r="I293" s="122"/>
    </row>
    <row r="294" ht="18" customHeight="1">
      <c r="I294" s="122"/>
    </row>
    <row r="295" ht="18" customHeight="1">
      <c r="I295" s="122"/>
    </row>
    <row r="296" ht="18" customHeight="1">
      <c r="I296" s="122"/>
    </row>
    <row r="297" ht="18" customHeight="1">
      <c r="I297" s="122"/>
    </row>
    <row r="298" ht="18" customHeight="1">
      <c r="I298" s="122"/>
    </row>
    <row r="299" ht="18" customHeight="1">
      <c r="I299" s="122"/>
    </row>
    <row r="300" ht="18" customHeight="1">
      <c r="I300" s="122"/>
    </row>
    <row r="301" ht="18" customHeight="1">
      <c r="I301" s="122"/>
    </row>
    <row r="302" ht="18" customHeight="1">
      <c r="I302" s="122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A13">
      <selection activeCell="I14" sqref="I14"/>
    </sheetView>
  </sheetViews>
  <sheetFormatPr defaultColWidth="10.421875" defaultRowHeight="12.75"/>
  <cols>
    <col min="1" max="1" width="9.421875" style="149" customWidth="1"/>
    <col min="2" max="2" width="17.28125" style="149" customWidth="1"/>
    <col min="3" max="3" width="14.7109375" style="149" customWidth="1"/>
    <col min="4" max="4" width="24.7109375" style="149" customWidth="1"/>
    <col min="5" max="5" width="39.421875" style="149" customWidth="1"/>
    <col min="6" max="6" width="15.00390625" style="149" customWidth="1"/>
    <col min="7" max="16384" width="10.421875" style="149" customWidth="1"/>
  </cols>
  <sheetData>
    <row r="1" spans="1:6" ht="12.75">
      <c r="A1" s="6" t="s">
        <v>30</v>
      </c>
      <c r="B1" s="148"/>
      <c r="C1" s="4"/>
      <c r="D1" s="4"/>
      <c r="E1" s="148"/>
      <c r="F1" s="148"/>
    </row>
    <row r="2" spans="2:6" ht="12.75">
      <c r="B2" s="148"/>
      <c r="C2" s="148"/>
      <c r="D2" s="148"/>
      <c r="E2" s="148"/>
      <c r="F2" s="148"/>
    </row>
    <row r="3" spans="1:6" ht="12.75">
      <c r="A3" s="6" t="s">
        <v>18</v>
      </c>
      <c r="B3" s="4"/>
      <c r="C3" s="148"/>
      <c r="D3" s="4"/>
      <c r="E3" s="150"/>
      <c r="F3" s="148"/>
    </row>
    <row r="4" spans="1:6" ht="12.75">
      <c r="A4" s="6" t="s">
        <v>23</v>
      </c>
      <c r="B4" s="4"/>
      <c r="C4" s="148"/>
      <c r="D4" s="4"/>
      <c r="E4" s="148"/>
      <c r="F4" s="4"/>
    </row>
    <row r="5" spans="1:6" ht="12.75">
      <c r="A5" s="148"/>
      <c r="B5" s="4"/>
      <c r="C5" s="148"/>
      <c r="D5" s="148"/>
      <c r="E5" s="148"/>
      <c r="F5" s="148"/>
    </row>
    <row r="6" spans="1:6" ht="12.75">
      <c r="A6" s="148"/>
      <c r="B6" s="5"/>
      <c r="C6" s="17" t="s">
        <v>25</v>
      </c>
      <c r="D6" s="19" t="str">
        <f>personal!E6</f>
        <v>28.03-01.04.2022</v>
      </c>
      <c r="E6" s="148"/>
      <c r="F6" s="148"/>
    </row>
    <row r="7" spans="1:6" ht="13.5" thickBot="1">
      <c r="A7" s="148"/>
      <c r="B7" s="148"/>
      <c r="C7" s="148"/>
      <c r="D7" s="148"/>
      <c r="E7" s="148"/>
      <c r="F7" s="148"/>
    </row>
    <row r="8" spans="1:6" ht="51.75" thickBot="1">
      <c r="A8" s="35" t="s">
        <v>7</v>
      </c>
      <c r="B8" s="36" t="s">
        <v>8</v>
      </c>
      <c r="C8" s="37" t="s">
        <v>9</v>
      </c>
      <c r="D8" s="36" t="s">
        <v>20</v>
      </c>
      <c r="E8" s="36" t="s">
        <v>21</v>
      </c>
      <c r="F8" s="38" t="s">
        <v>22</v>
      </c>
    </row>
    <row r="9" spans="1:6" ht="25.5">
      <c r="A9" s="151">
        <v>1</v>
      </c>
      <c r="B9" s="152" t="s">
        <v>83</v>
      </c>
      <c r="C9" s="152">
        <v>3716</v>
      </c>
      <c r="D9" s="153" t="s">
        <v>84</v>
      </c>
      <c r="E9" s="154" t="s">
        <v>85</v>
      </c>
      <c r="F9" s="155">
        <v>54829.8</v>
      </c>
    </row>
    <row r="10" spans="1:6" ht="12.75">
      <c r="A10" s="151">
        <v>2</v>
      </c>
      <c r="B10" s="152" t="s">
        <v>83</v>
      </c>
      <c r="C10" s="152">
        <v>3717</v>
      </c>
      <c r="D10" s="153" t="s">
        <v>86</v>
      </c>
      <c r="E10" s="154" t="s">
        <v>87</v>
      </c>
      <c r="F10" s="155">
        <v>14844.9</v>
      </c>
    </row>
    <row r="11" spans="1:6" ht="12.75">
      <c r="A11" s="151">
        <v>3</v>
      </c>
      <c r="B11" s="152" t="s">
        <v>83</v>
      </c>
      <c r="C11" s="152">
        <v>3718</v>
      </c>
      <c r="D11" s="153" t="s">
        <v>84</v>
      </c>
      <c r="E11" s="154" t="s">
        <v>87</v>
      </c>
      <c r="F11" s="155">
        <v>14844.9</v>
      </c>
    </row>
    <row r="12" spans="1:6" ht="12.75">
      <c r="A12" s="151">
        <v>4</v>
      </c>
      <c r="B12" s="152" t="s">
        <v>83</v>
      </c>
      <c r="C12" s="152">
        <v>3719</v>
      </c>
      <c r="D12" s="153" t="s">
        <v>86</v>
      </c>
      <c r="E12" s="154" t="s">
        <v>87</v>
      </c>
      <c r="F12" s="155">
        <v>14844.9</v>
      </c>
    </row>
    <row r="13" spans="1:256" ht="12.75">
      <c r="A13" s="151">
        <v>5</v>
      </c>
      <c r="B13" s="152" t="s">
        <v>83</v>
      </c>
      <c r="C13" s="152">
        <v>3720</v>
      </c>
      <c r="D13" s="153" t="s">
        <v>86</v>
      </c>
      <c r="E13" s="154" t="s">
        <v>87</v>
      </c>
      <c r="F13" s="155">
        <v>14844.9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  <c r="IR13" s="156"/>
      <c r="IS13" s="156"/>
      <c r="IT13" s="156"/>
      <c r="IU13" s="156"/>
      <c r="IV13" s="156"/>
    </row>
    <row r="14" spans="1:6" ht="12.75">
      <c r="A14" s="151">
        <v>6</v>
      </c>
      <c r="B14" s="152" t="s">
        <v>83</v>
      </c>
      <c r="C14" s="152">
        <v>3721</v>
      </c>
      <c r="D14" s="153" t="s">
        <v>86</v>
      </c>
      <c r="E14" s="154" t="s">
        <v>87</v>
      </c>
      <c r="F14" s="155">
        <v>14844.9</v>
      </c>
    </row>
    <row r="15" spans="1:6" ht="12.75">
      <c r="A15" s="151">
        <v>7</v>
      </c>
      <c r="B15" s="152" t="s">
        <v>83</v>
      </c>
      <c r="C15" s="152">
        <v>3722</v>
      </c>
      <c r="D15" s="153" t="s">
        <v>86</v>
      </c>
      <c r="E15" s="154" t="s">
        <v>87</v>
      </c>
      <c r="F15" s="155">
        <v>24741.5</v>
      </c>
    </row>
    <row r="16" spans="1:6" ht="12.75">
      <c r="A16" s="151">
        <v>8</v>
      </c>
      <c r="B16" s="152" t="s">
        <v>83</v>
      </c>
      <c r="C16" s="152">
        <v>3723</v>
      </c>
      <c r="D16" s="153" t="s">
        <v>86</v>
      </c>
      <c r="E16" s="154" t="s">
        <v>87</v>
      </c>
      <c r="F16" s="155">
        <v>4948.3</v>
      </c>
    </row>
    <row r="17" spans="1:6" ht="12.75">
      <c r="A17" s="151">
        <v>9</v>
      </c>
      <c r="B17" s="152" t="s">
        <v>83</v>
      </c>
      <c r="C17" s="152">
        <v>3724</v>
      </c>
      <c r="D17" s="153" t="s">
        <v>86</v>
      </c>
      <c r="E17" s="154" t="s">
        <v>87</v>
      </c>
      <c r="F17" s="155">
        <v>14844.9</v>
      </c>
    </row>
    <row r="18" spans="1:6" ht="12.75">
      <c r="A18" s="151">
        <v>10</v>
      </c>
      <c r="B18" s="152" t="s">
        <v>83</v>
      </c>
      <c r="C18" s="152">
        <v>3725</v>
      </c>
      <c r="D18" s="153" t="s">
        <v>84</v>
      </c>
      <c r="E18" s="154" t="s">
        <v>87</v>
      </c>
      <c r="F18" s="155">
        <v>14844.9</v>
      </c>
    </row>
    <row r="19" spans="1:6" ht="12.75">
      <c r="A19" s="151">
        <v>11</v>
      </c>
      <c r="B19" s="152" t="s">
        <v>83</v>
      </c>
      <c r="C19" s="152">
        <v>3726</v>
      </c>
      <c r="D19" s="153" t="s">
        <v>86</v>
      </c>
      <c r="E19" s="154" t="s">
        <v>87</v>
      </c>
      <c r="F19" s="155">
        <v>14844.9</v>
      </c>
    </row>
    <row r="20" spans="1:6" ht="12.75">
      <c r="A20" s="151">
        <v>12</v>
      </c>
      <c r="B20" s="152" t="s">
        <v>83</v>
      </c>
      <c r="C20" s="152">
        <v>3727</v>
      </c>
      <c r="D20" s="153" t="s">
        <v>86</v>
      </c>
      <c r="E20" s="154" t="s">
        <v>87</v>
      </c>
      <c r="F20" s="155">
        <v>24741.5</v>
      </c>
    </row>
    <row r="21" spans="1:6" ht="12.75">
      <c r="A21" s="151">
        <v>13</v>
      </c>
      <c r="B21" s="152" t="s">
        <v>83</v>
      </c>
      <c r="C21" s="152">
        <v>3728</v>
      </c>
      <c r="D21" s="153" t="s">
        <v>86</v>
      </c>
      <c r="E21" s="154" t="s">
        <v>87</v>
      </c>
      <c r="F21" s="155">
        <v>14844.9</v>
      </c>
    </row>
    <row r="22" spans="1:6" ht="12.75">
      <c r="A22" s="151">
        <v>14</v>
      </c>
      <c r="B22" s="152" t="s">
        <v>83</v>
      </c>
      <c r="C22" s="152">
        <v>3729</v>
      </c>
      <c r="D22" s="153" t="s">
        <v>86</v>
      </c>
      <c r="E22" s="154" t="s">
        <v>87</v>
      </c>
      <c r="F22" s="155">
        <v>24741.5</v>
      </c>
    </row>
    <row r="23" spans="1:6" ht="12.75">
      <c r="A23" s="151">
        <v>15</v>
      </c>
      <c r="B23" s="152" t="s">
        <v>83</v>
      </c>
      <c r="C23" s="152">
        <v>3730</v>
      </c>
      <c r="D23" s="153" t="s">
        <v>86</v>
      </c>
      <c r="E23" s="154" t="s">
        <v>87</v>
      </c>
      <c r="F23" s="155">
        <v>14844.9</v>
      </c>
    </row>
    <row r="24" spans="1:6" ht="12.75">
      <c r="A24" s="151">
        <v>16</v>
      </c>
      <c r="B24" s="152" t="s">
        <v>83</v>
      </c>
      <c r="C24" s="152">
        <v>3731</v>
      </c>
      <c r="D24" s="153" t="s">
        <v>86</v>
      </c>
      <c r="E24" s="154" t="s">
        <v>87</v>
      </c>
      <c r="F24" s="155">
        <v>14844.9</v>
      </c>
    </row>
    <row r="25" spans="1:6" ht="12.75">
      <c r="A25" s="151">
        <v>17</v>
      </c>
      <c r="B25" s="152" t="s">
        <v>83</v>
      </c>
      <c r="C25" s="152">
        <v>3732</v>
      </c>
      <c r="D25" s="153" t="s">
        <v>86</v>
      </c>
      <c r="E25" s="154" t="s">
        <v>87</v>
      </c>
      <c r="F25" s="155">
        <v>24741.5</v>
      </c>
    </row>
    <row r="26" spans="1:6" ht="12.75">
      <c r="A26" s="151">
        <v>18</v>
      </c>
      <c r="B26" s="152" t="s">
        <v>83</v>
      </c>
      <c r="C26" s="152">
        <v>3733</v>
      </c>
      <c r="D26" s="153" t="s">
        <v>84</v>
      </c>
      <c r="E26" s="154" t="s">
        <v>87</v>
      </c>
      <c r="F26" s="155">
        <v>14844.9</v>
      </c>
    </row>
    <row r="27" spans="1:6" ht="12.75">
      <c r="A27" s="151">
        <v>19</v>
      </c>
      <c r="B27" s="152" t="s">
        <v>83</v>
      </c>
      <c r="C27" s="152">
        <v>3734</v>
      </c>
      <c r="D27" s="153" t="s">
        <v>86</v>
      </c>
      <c r="E27" s="154" t="s">
        <v>87</v>
      </c>
      <c r="F27" s="155">
        <v>14844.9</v>
      </c>
    </row>
    <row r="28" spans="1:6" ht="12.75">
      <c r="A28" s="151">
        <v>20</v>
      </c>
      <c r="B28" s="152" t="s">
        <v>83</v>
      </c>
      <c r="C28" s="152">
        <v>3735</v>
      </c>
      <c r="D28" s="153" t="s">
        <v>86</v>
      </c>
      <c r="E28" s="154" t="s">
        <v>87</v>
      </c>
      <c r="F28" s="155">
        <v>4453.47</v>
      </c>
    </row>
    <row r="29" spans="1:6" ht="12.75">
      <c r="A29" s="151">
        <v>21</v>
      </c>
      <c r="B29" s="152" t="s">
        <v>83</v>
      </c>
      <c r="C29" s="152">
        <v>3736</v>
      </c>
      <c r="D29" s="153" t="s">
        <v>86</v>
      </c>
      <c r="E29" s="154" t="s">
        <v>87</v>
      </c>
      <c r="F29" s="155">
        <v>14844.9</v>
      </c>
    </row>
    <row r="30" spans="1:6" ht="12.75">
      <c r="A30" s="151">
        <v>22</v>
      </c>
      <c r="B30" s="152" t="s">
        <v>83</v>
      </c>
      <c r="C30" s="152">
        <v>3737</v>
      </c>
      <c r="D30" s="153" t="s">
        <v>86</v>
      </c>
      <c r="E30" s="154" t="s">
        <v>87</v>
      </c>
      <c r="F30" s="155">
        <v>14844.9</v>
      </c>
    </row>
    <row r="31" spans="1:6" ht="12.75">
      <c r="A31" s="151">
        <v>23</v>
      </c>
      <c r="B31" s="152" t="s">
        <v>83</v>
      </c>
      <c r="C31" s="152">
        <v>3738</v>
      </c>
      <c r="D31" s="153" t="s">
        <v>86</v>
      </c>
      <c r="E31" s="154" t="s">
        <v>87</v>
      </c>
      <c r="F31" s="155">
        <v>14844.9</v>
      </c>
    </row>
    <row r="32" spans="1:6" ht="12.75">
      <c r="A32" s="151">
        <v>24</v>
      </c>
      <c r="B32" s="152" t="s">
        <v>83</v>
      </c>
      <c r="C32" s="152">
        <v>3739</v>
      </c>
      <c r="D32" s="153" t="s">
        <v>84</v>
      </c>
      <c r="E32" s="154" t="s">
        <v>87</v>
      </c>
      <c r="F32" s="155">
        <v>14844.9</v>
      </c>
    </row>
    <row r="33" spans="1:6" ht="12.75">
      <c r="A33" s="151">
        <v>25</v>
      </c>
      <c r="B33" s="152" t="s">
        <v>83</v>
      </c>
      <c r="C33" s="152">
        <v>3740</v>
      </c>
      <c r="D33" s="153" t="s">
        <v>86</v>
      </c>
      <c r="E33" s="154" t="s">
        <v>87</v>
      </c>
      <c r="F33" s="155">
        <v>14844.9</v>
      </c>
    </row>
    <row r="34" spans="1:6" ht="12.75">
      <c r="A34" s="151">
        <v>26</v>
      </c>
      <c r="B34" s="152" t="s">
        <v>83</v>
      </c>
      <c r="C34" s="152">
        <v>3741</v>
      </c>
      <c r="D34" s="153" t="s">
        <v>86</v>
      </c>
      <c r="E34" s="154" t="s">
        <v>87</v>
      </c>
      <c r="F34" s="155">
        <v>24741.5</v>
      </c>
    </row>
    <row r="35" spans="1:6" ht="12.75">
      <c r="A35" s="151">
        <v>27</v>
      </c>
      <c r="B35" s="152" t="s">
        <v>83</v>
      </c>
      <c r="C35" s="152">
        <v>3743</v>
      </c>
      <c r="D35" s="153" t="s">
        <v>86</v>
      </c>
      <c r="E35" s="154" t="s">
        <v>87</v>
      </c>
      <c r="F35" s="155">
        <v>49483</v>
      </c>
    </row>
    <row r="36" spans="1:6" ht="12.75">
      <c r="A36" s="151">
        <v>28</v>
      </c>
      <c r="B36" s="152" t="s">
        <v>83</v>
      </c>
      <c r="C36" s="152">
        <v>3745</v>
      </c>
      <c r="D36" s="153" t="s">
        <v>86</v>
      </c>
      <c r="E36" s="154" t="s">
        <v>87</v>
      </c>
      <c r="F36" s="155">
        <v>14844.9</v>
      </c>
    </row>
    <row r="37" spans="1:6" ht="12.75">
      <c r="A37" s="151">
        <v>29</v>
      </c>
      <c r="B37" s="152" t="s">
        <v>83</v>
      </c>
      <c r="C37" s="152">
        <v>3747</v>
      </c>
      <c r="D37" s="153" t="s">
        <v>86</v>
      </c>
      <c r="E37" s="154" t="s">
        <v>87</v>
      </c>
      <c r="F37" s="155">
        <v>14844.9</v>
      </c>
    </row>
    <row r="38" spans="1:6" ht="12.75">
      <c r="A38" s="151">
        <v>30</v>
      </c>
      <c r="B38" s="152" t="s">
        <v>83</v>
      </c>
      <c r="C38" s="152">
        <v>3749</v>
      </c>
      <c r="D38" s="153" t="s">
        <v>86</v>
      </c>
      <c r="E38" s="154" t="s">
        <v>87</v>
      </c>
      <c r="F38" s="155">
        <v>14844.9</v>
      </c>
    </row>
    <row r="39" spans="1:6" ht="12.75">
      <c r="A39" s="151">
        <v>31</v>
      </c>
      <c r="B39" s="152" t="s">
        <v>88</v>
      </c>
      <c r="C39" s="152">
        <v>336</v>
      </c>
      <c r="D39" s="153" t="s">
        <v>84</v>
      </c>
      <c r="E39" s="154" t="s">
        <v>89</v>
      </c>
      <c r="F39" s="155">
        <v>260955.48</v>
      </c>
    </row>
    <row r="40" spans="1:6" ht="12.75">
      <c r="A40" s="151">
        <v>32</v>
      </c>
      <c r="B40" s="152" t="s">
        <v>88</v>
      </c>
      <c r="C40" s="152">
        <v>335</v>
      </c>
      <c r="D40" s="153" t="s">
        <v>84</v>
      </c>
      <c r="E40" s="154" t="s">
        <v>90</v>
      </c>
      <c r="F40" s="155">
        <v>64416.98</v>
      </c>
    </row>
    <row r="41" spans="1:6" ht="12.75">
      <c r="A41" s="151">
        <v>33</v>
      </c>
      <c r="B41" s="152" t="s">
        <v>78</v>
      </c>
      <c r="C41" s="152">
        <v>3781</v>
      </c>
      <c r="D41" s="153" t="s">
        <v>86</v>
      </c>
      <c r="E41" s="154" t="s">
        <v>87</v>
      </c>
      <c r="F41" s="155">
        <v>14841</v>
      </c>
    </row>
    <row r="42" spans="1:6" ht="12.75">
      <c r="A42" s="151">
        <v>34</v>
      </c>
      <c r="B42" s="152" t="s">
        <v>78</v>
      </c>
      <c r="C42" s="152">
        <v>3782</v>
      </c>
      <c r="D42" s="153" t="s">
        <v>86</v>
      </c>
      <c r="E42" s="154" t="s">
        <v>87</v>
      </c>
      <c r="F42" s="155">
        <v>14841</v>
      </c>
    </row>
    <row r="43" spans="1:6" ht="13.5" thickBot="1">
      <c r="A43" s="157">
        <v>35</v>
      </c>
      <c r="B43" s="158" t="s">
        <v>78</v>
      </c>
      <c r="C43" s="158">
        <v>3783</v>
      </c>
      <c r="D43" s="159" t="s">
        <v>86</v>
      </c>
      <c r="E43" s="160" t="s">
        <v>87</v>
      </c>
      <c r="F43" s="161">
        <v>4947</v>
      </c>
    </row>
    <row r="44" spans="1:6" ht="18" customHeight="1" thickBot="1">
      <c r="A44" s="162" t="s">
        <v>5</v>
      </c>
      <c r="B44" s="147"/>
      <c r="C44" s="147"/>
      <c r="D44" s="147"/>
      <c r="E44" s="163"/>
      <c r="F44" s="164">
        <f>SUM(F9:F43)</f>
        <v>909166.4300000002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2022-04-06T08:07:10Z</cp:lastPrinted>
  <dcterms:created xsi:type="dcterms:W3CDTF">2016-01-19T13:06:09Z</dcterms:created>
  <dcterms:modified xsi:type="dcterms:W3CDTF">2022-04-06T08:07:22Z</dcterms:modified>
  <cp:category/>
  <cp:version/>
  <cp:contentType/>
  <cp:contentStatus/>
</cp:coreProperties>
</file>