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'BGC'!$A$1:$F$172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<sst xmlns="http://schemas.openxmlformats.org/spreadsheetml/2006/main" count="226" uniqueCount="62">
  <si>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</si>
  <si>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</si>
  <si>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</si>
  <si>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</si>
  <si>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</si>
  <si>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</si>
  <si>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</si>
  <si>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</si>
  <si>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</si>
  <si>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</si>
  <si>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</si>
  <si>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</si>
  <si>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</si>
  <si>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</si>
  <si>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</si>
  <si>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</si>
  <si>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</si>
  <si>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</si>
  <si>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</si>
  <si>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</si>
  <si>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</si>
  <si>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</si>
  <si>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</si>
  <si>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</si>
  <si>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</si>
  <si>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</si>
  <si>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</si>
  <si>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</si>
  <si>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</si>
  <si>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</si>
  <si>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</si>
  <si>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</si>
  <si>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</si>
  <si>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</si>
  <si>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</si>
  <si>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</si>
  <si>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</si>
  <si>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</si>
  <si>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</si>
  <si>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</si>
  <si>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</si>
  <si>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</si>
  <si>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</si>
  <si>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</si>
  <si>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</si>
  <si>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</si>
  <si>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</si>
  <si>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</si>
  <si>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</si>
  <si>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</si>
  <si>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</si>
  <si>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</si>
  <si>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de sanatate</t>
  </si>
  <si>
    <t xml:space="preserve">Imprumuturi                  </t>
  </si>
  <si>
    <t xml:space="preserve">Rambursari de credite </t>
  </si>
  <si>
    <t>I. Program 2022</t>
  </si>
  <si>
    <t>PE ANUL 2022</t>
  </si>
  <si>
    <t>Fondul național</t>
  </si>
  <si>
    <t>unic de</t>
  </si>
  <si>
    <t>asigurari</t>
  </si>
  <si>
    <t>Proiecte cu finantare din sumele reprezentand asistenta financiara nerambursabile aferenta PNRR</t>
  </si>
  <si>
    <t>Proiecte cu finantare din sumele  aferente componentei de imprumut a PNRR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</si>
</sst>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6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6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2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78" fillId="0" borderId="0">
      <alignment/>
      <protection/>
    </xf>
    <xf numFmtId="180" fontId="78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0" fillId="0" borderId="16">
      <alignment/>
      <protection/>
    </xf>
    <xf numFmtId="0" fontId="80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1" fillId="0" borderId="1">
      <alignment horizontal="left"/>
      <protection locked="0"/>
    </xf>
    <xf numFmtId="0" fontId="81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9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Alignment="1">
      <alignment/>
    </xf>
    <xf numFmtId="170" fontId="7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68" fontId="9" fillId="0" borderId="21" xfId="0" applyNumberFormat="1" applyFont="1" applyBorder="1" applyAlignment="1" applyProtection="1">
      <alignment horizontal="lef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4" fontId="7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>
      <alignment horizontal="left" wrapText="1" indent="3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0" fontId="0" fillId="0" borderId="20" xfId="0" applyNumberFormat="1" applyFont="1" applyFill="1" applyBorder="1" applyAlignment="1">
      <alignment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820025" y="74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3"/>
  <sheetViews>
    <sheetView showZeros="0" tabSelected="1" zoomScaleSheetLayoutView="110" zoomScalePageLayoutView="0" workbookViewId="0" topLeftCell="A1">
      <selection activeCell="A139" sqref="A139"/>
    </sheetView>
  </sheetViews>
  <sheetFormatPr defaultColWidth="9.140625" defaultRowHeight="12.75"/>
  <cols>
    <col min="1" max="1" width="32.7109375" style="4" customWidth="1"/>
    <col min="2" max="2" width="4.7109375" style="4" customWidth="1"/>
    <col min="3" max="3" width="15.28125" style="4" customWidth="1"/>
    <col min="4" max="4" width="13.00390625" style="4" customWidth="1"/>
    <col min="5" max="5" width="13.28125" style="4" customWidth="1"/>
    <col min="6" max="6" width="12.7109375" style="4" customWidth="1"/>
    <col min="7" max="7" width="10.57421875" style="4" customWidth="1"/>
    <col min="8" max="8" width="9.7109375" style="4" bestFit="1" customWidth="1"/>
    <col min="9" max="9" width="10.57421875" style="4" customWidth="1"/>
    <col min="10" max="16384" width="9.140625" style="4" customWidth="1"/>
  </cols>
  <sheetData>
    <row r="1" spans="1:28" ht="13.5" customHeight="1">
      <c r="A1" s="3" t="s">
        <v>55</v>
      </c>
      <c r="B1" s="59"/>
      <c r="C1" s="59"/>
      <c r="D1" s="59"/>
      <c r="E1" s="59"/>
      <c r="F1" s="59"/>
      <c r="H1" s="3"/>
      <c r="I1" s="3"/>
      <c r="L1" s="3"/>
      <c r="S1" s="3"/>
      <c r="T1" s="3"/>
      <c r="U1" s="3"/>
      <c r="W1" s="3"/>
      <c r="AB1" s="6"/>
    </row>
    <row r="2" spans="1:28" ht="13.5" customHeight="1">
      <c r="A2" s="4" t="s">
        <v>40</v>
      </c>
      <c r="B2" s="59"/>
      <c r="C2" s="59"/>
      <c r="D2" s="59"/>
      <c r="E2" s="59"/>
      <c r="F2" s="59"/>
      <c r="H2" s="3"/>
      <c r="I2" s="3"/>
      <c r="L2" s="3"/>
      <c r="S2" s="3"/>
      <c r="T2" s="3"/>
      <c r="U2" s="3"/>
      <c r="W2" s="3"/>
      <c r="AB2" s="6"/>
    </row>
    <row r="3" spans="1:28" ht="13.5" customHeight="1">
      <c r="A3" s="4" t="s">
        <v>41</v>
      </c>
      <c r="B3" s="59"/>
      <c r="C3" s="59"/>
      <c r="D3" s="59"/>
      <c r="E3" s="59"/>
      <c r="F3" s="59"/>
      <c r="H3" s="3"/>
      <c r="I3" s="3"/>
      <c r="L3" s="3"/>
      <c r="S3" s="3"/>
      <c r="T3" s="3"/>
      <c r="U3" s="3"/>
      <c r="W3" s="3"/>
      <c r="AB3" s="6"/>
    </row>
    <row r="4" spans="1:28" ht="13.5" customHeight="1">
      <c r="A4" s="4" t="s">
        <v>42</v>
      </c>
      <c r="B4" s="59"/>
      <c r="C4" s="59"/>
      <c r="D4" s="59"/>
      <c r="E4" s="59"/>
      <c r="F4" s="59"/>
      <c r="H4" s="3"/>
      <c r="I4" s="3"/>
      <c r="L4" s="3"/>
      <c r="S4" s="3"/>
      <c r="T4" s="3"/>
      <c r="U4" s="3"/>
      <c r="W4" s="3"/>
      <c r="AB4" s="6"/>
    </row>
    <row r="5" spans="1:28" ht="13.5" customHeight="1">
      <c r="A5" s="4" t="s">
        <v>43</v>
      </c>
      <c r="B5" s="59"/>
      <c r="C5" s="59"/>
      <c r="D5" s="59"/>
      <c r="E5" s="59"/>
      <c r="F5" s="59"/>
      <c r="H5" s="3"/>
      <c r="I5" s="3"/>
      <c r="L5" s="3"/>
      <c r="S5" s="3"/>
      <c r="T5" s="3"/>
      <c r="U5" s="3"/>
      <c r="W5" s="3"/>
      <c r="AB5" s="6"/>
    </row>
    <row r="6" spans="1:28" ht="13.5" customHeight="1">
      <c r="A6" s="4" t="s">
        <v>44</v>
      </c>
      <c r="B6" s="59"/>
      <c r="C6" s="59"/>
      <c r="D6" s="59"/>
      <c r="E6" s="59"/>
      <c r="F6" s="59"/>
      <c r="H6" s="3"/>
      <c r="I6" s="3"/>
      <c r="L6" s="3"/>
      <c r="S6" s="3"/>
      <c r="T6" s="3"/>
      <c r="U6" s="3"/>
      <c r="W6" s="3"/>
      <c r="AB6" s="6"/>
    </row>
    <row r="7" spans="1:28" ht="13.5" customHeight="1">
      <c r="A7" s="4" t="s">
        <v>45</v>
      </c>
      <c r="B7" s="59"/>
      <c r="C7" s="59"/>
      <c r="D7" s="59"/>
      <c r="E7" s="59"/>
      <c r="F7" s="59"/>
      <c r="H7" s="3"/>
      <c r="I7" s="3"/>
      <c r="L7" s="3"/>
      <c r="S7" s="3"/>
      <c r="T7" s="3"/>
      <c r="U7" s="3"/>
      <c r="W7" s="3"/>
      <c r="AB7" s="6"/>
    </row>
    <row r="8" spans="1:28" ht="13.5" customHeight="1">
      <c r="A8" s="4" t="s">
        <v>46</v>
      </c>
      <c r="B8" s="59"/>
      <c r="C8" s="59"/>
      <c r="D8" s="59"/>
      <c r="E8" s="59"/>
      <c r="F8" s="59"/>
      <c r="H8" s="3"/>
      <c r="I8" s="3"/>
      <c r="L8" s="3"/>
      <c r="S8" s="3"/>
      <c r="T8" s="3"/>
      <c r="U8" s="3"/>
      <c r="W8" s="3"/>
      <c r="AB8" s="6"/>
    </row>
    <row r="9" spans="2:28" ht="12" customHeight="1">
      <c r="B9" s="59"/>
      <c r="C9" s="59"/>
      <c r="D9" s="59"/>
      <c r="E9" s="59"/>
      <c r="F9" s="59"/>
      <c r="H9" s="3"/>
      <c r="I9" s="3"/>
      <c r="L9" s="3"/>
      <c r="S9" s="3"/>
      <c r="T9" s="3"/>
      <c r="U9" s="3"/>
      <c r="W9" s="3"/>
      <c r="AB9" s="6"/>
    </row>
    <row r="10" spans="1:8" ht="12.75">
      <c r="A10" s="57" t="s">
        <v>10</v>
      </c>
      <c r="B10" s="57"/>
      <c r="C10" s="57"/>
      <c r="D10" s="57"/>
      <c r="E10" s="57"/>
      <c r="F10" s="57"/>
      <c r="H10" s="1"/>
    </row>
    <row r="11" spans="1:8" ht="12.75">
      <c r="A11" s="57" t="s">
        <v>11</v>
      </c>
      <c r="B11" s="57"/>
      <c r="C11" s="57"/>
      <c r="D11" s="57"/>
      <c r="E11" s="57"/>
      <c r="F11" s="57"/>
      <c r="H11" s="2"/>
    </row>
    <row r="12" spans="1:8" ht="12.75">
      <c r="A12" s="57" t="s">
        <v>56</v>
      </c>
      <c r="B12" s="57"/>
      <c r="C12" s="57"/>
      <c r="D12" s="57"/>
      <c r="E12" s="57"/>
      <c r="F12" s="57"/>
      <c r="H12" s="2"/>
    </row>
    <row r="13" spans="1:8" ht="13.5">
      <c r="A13" s="58" t="s">
        <v>12</v>
      </c>
      <c r="B13" s="58"/>
      <c r="C13" s="58"/>
      <c r="D13" s="58"/>
      <c r="E13" s="58"/>
      <c r="F13" s="58"/>
      <c r="H13" s="1"/>
    </row>
    <row r="14" spans="1:12" ht="12.75">
      <c r="A14" s="12"/>
      <c r="B14" s="12"/>
      <c r="C14" s="12"/>
      <c r="D14" s="12"/>
      <c r="E14" s="55" t="s">
        <v>48</v>
      </c>
      <c r="F14" s="12"/>
      <c r="G14" s="5"/>
      <c r="I14" s="3"/>
      <c r="L14" s="3"/>
    </row>
    <row r="15" spans="1:12" ht="12.75">
      <c r="A15" s="14"/>
      <c r="B15" s="14"/>
      <c r="C15" s="53" t="s">
        <v>13</v>
      </c>
      <c r="D15" s="48" t="s">
        <v>14</v>
      </c>
      <c r="E15" s="48" t="s">
        <v>14</v>
      </c>
      <c r="F15" s="47" t="s">
        <v>57</v>
      </c>
      <c r="G15" s="1"/>
      <c r="I15" s="3"/>
      <c r="L15" s="3"/>
    </row>
    <row r="16" spans="1:9" ht="12.75">
      <c r="A16" s="14"/>
      <c r="B16" s="14"/>
      <c r="C16" s="53" t="s">
        <v>15</v>
      </c>
      <c r="D16" s="48" t="s">
        <v>50</v>
      </c>
      <c r="E16" s="48" t="s">
        <v>50</v>
      </c>
      <c r="F16" s="47" t="s">
        <v>58</v>
      </c>
      <c r="G16" s="1"/>
      <c r="I16" s="3"/>
    </row>
    <row r="17" spans="1:7" ht="12.75">
      <c r="A17" s="14"/>
      <c r="B17" s="14"/>
      <c r="C17" s="54"/>
      <c r="D17" s="48" t="s">
        <v>16</v>
      </c>
      <c r="E17" s="48" t="s">
        <v>51</v>
      </c>
      <c r="F17" s="47" t="s">
        <v>59</v>
      </c>
      <c r="G17" s="1"/>
    </row>
    <row r="18" spans="1:7" ht="12.75">
      <c r="A18" s="14"/>
      <c r="B18" s="14"/>
      <c r="C18" s="54"/>
      <c r="D18" s="48" t="s">
        <v>15</v>
      </c>
      <c r="E18" s="48"/>
      <c r="F18" s="47" t="s">
        <v>16</v>
      </c>
      <c r="G18" s="1"/>
    </row>
    <row r="19" spans="1:7" ht="12.75">
      <c r="A19" s="14"/>
      <c r="B19" s="14"/>
      <c r="C19" s="54"/>
      <c r="D19" s="48"/>
      <c r="E19" s="48"/>
      <c r="F19" s="47" t="s">
        <v>52</v>
      </c>
      <c r="G19" s="1"/>
    </row>
    <row r="20" spans="1:8" ht="12">
      <c r="A20" s="49" t="s">
        <v>20</v>
      </c>
      <c r="B20" s="50" t="s">
        <v>21</v>
      </c>
      <c r="C20" s="51">
        <v>1</v>
      </c>
      <c r="D20" s="51">
        <v>2</v>
      </c>
      <c r="E20" s="51">
        <v>3</v>
      </c>
      <c r="F20" s="52">
        <v>4</v>
      </c>
      <c r="G20" s="7"/>
      <c r="H20" s="34"/>
    </row>
    <row r="21" spans="1:11" ht="17.25" customHeight="1">
      <c r="A21" s="26" t="s">
        <v>17</v>
      </c>
      <c r="B21" s="26" t="s">
        <v>4</v>
      </c>
      <c r="C21" s="38">
        <f aca="true" t="shared" si="0" ref="C21:F28">C29+C149+C157+C165</f>
        <v>301729.85099999997</v>
      </c>
      <c r="D21" s="38">
        <f t="shared" si="0"/>
        <v>99696.156</v>
      </c>
      <c r="E21" s="38">
        <f t="shared" si="0"/>
        <v>2121.0299999999997</v>
      </c>
      <c r="F21" s="38">
        <f t="shared" si="0"/>
        <v>51322.21399999999</v>
      </c>
      <c r="G21" s="60"/>
      <c r="H21" s="35"/>
      <c r="I21" s="56"/>
      <c r="J21" s="33"/>
      <c r="K21" s="33"/>
    </row>
    <row r="22" spans="1:11" ht="12.75">
      <c r="A22" s="26"/>
      <c r="B22" s="26" t="s">
        <v>5</v>
      </c>
      <c r="C22" s="38">
        <f t="shared" si="0"/>
        <v>6373.473000000002</v>
      </c>
      <c r="D22" s="38">
        <f t="shared" si="0"/>
        <v>94.30199999999999</v>
      </c>
      <c r="E22" s="38">
        <f t="shared" si="0"/>
        <v>13.943</v>
      </c>
      <c r="F22" s="38">
        <f t="shared" si="0"/>
        <v>2115.185</v>
      </c>
      <c r="G22" s="60"/>
      <c r="H22" s="35"/>
      <c r="I22" s="56"/>
      <c r="J22" s="33"/>
      <c r="K22" s="33"/>
    </row>
    <row r="23" spans="1:11" ht="12.75">
      <c r="A23" s="26"/>
      <c r="B23" s="26" t="s">
        <v>6</v>
      </c>
      <c r="C23" s="38">
        <f t="shared" si="0"/>
        <v>92107.38899999998</v>
      </c>
      <c r="D23" s="38">
        <f t="shared" si="0"/>
        <v>26669.041</v>
      </c>
      <c r="E23" s="38">
        <f t="shared" si="0"/>
        <v>713.7620000000001</v>
      </c>
      <c r="F23" s="38">
        <f t="shared" si="0"/>
        <v>13816.675</v>
      </c>
      <c r="G23" s="60"/>
      <c r="H23" s="35"/>
      <c r="I23" s="56"/>
      <c r="J23" s="33"/>
      <c r="K23" s="33"/>
    </row>
    <row r="24" spans="1:11" ht="12.75">
      <c r="A24" s="26"/>
      <c r="B24" s="26" t="s">
        <v>7</v>
      </c>
      <c r="C24" s="38">
        <f t="shared" si="0"/>
        <v>74245.31999999999</v>
      </c>
      <c r="D24" s="38">
        <f t="shared" si="0"/>
        <v>25136.423000000003</v>
      </c>
      <c r="E24" s="38">
        <f t="shared" si="0"/>
        <v>510.41400000000004</v>
      </c>
      <c r="F24" s="38">
        <f t="shared" si="0"/>
        <v>12815.42</v>
      </c>
      <c r="G24" s="60"/>
      <c r="H24" s="35"/>
      <c r="I24" s="56"/>
      <c r="J24" s="33"/>
      <c r="K24" s="33"/>
    </row>
    <row r="25" spans="1:11" ht="12.75">
      <c r="A25" s="26"/>
      <c r="B25" s="26" t="s">
        <v>19</v>
      </c>
      <c r="C25" s="38">
        <f t="shared" si="0"/>
        <v>70639.375</v>
      </c>
      <c r="D25" s="38">
        <f t="shared" si="0"/>
        <v>25199.742</v>
      </c>
      <c r="E25" s="38">
        <f t="shared" si="0"/>
        <v>507.18100000000004</v>
      </c>
      <c r="F25" s="38">
        <f t="shared" si="0"/>
        <v>12522.793000000001</v>
      </c>
      <c r="G25" s="60"/>
      <c r="H25" s="35"/>
      <c r="I25" s="56"/>
      <c r="J25" s="33"/>
      <c r="K25" s="33"/>
    </row>
    <row r="26" spans="1:11" ht="12.75">
      <c r="A26" s="26"/>
      <c r="B26" s="26" t="s">
        <v>47</v>
      </c>
      <c r="C26" s="38">
        <f t="shared" si="0"/>
        <v>3807.354</v>
      </c>
      <c r="D26" s="38">
        <f t="shared" si="0"/>
        <v>34.891</v>
      </c>
      <c r="E26" s="38">
        <f t="shared" si="0"/>
        <v>6.97</v>
      </c>
      <c r="F26" s="38">
        <f t="shared" si="0"/>
        <v>399.938</v>
      </c>
      <c r="G26" s="60"/>
      <c r="H26" s="35"/>
      <c r="I26" s="56"/>
      <c r="J26" s="33"/>
      <c r="K26" s="33"/>
    </row>
    <row r="27" spans="1:11" s="5" customFormat="1" ht="12.75">
      <c r="A27" s="29"/>
      <c r="B27" s="29" t="s">
        <v>8</v>
      </c>
      <c r="C27" s="39">
        <f t="shared" si="0"/>
        <v>64737.767</v>
      </c>
      <c r="D27" s="39">
        <f t="shared" si="0"/>
        <v>22690.95</v>
      </c>
      <c r="E27" s="39">
        <f t="shared" si="0"/>
        <v>389.673</v>
      </c>
      <c r="F27" s="39">
        <f t="shared" si="0"/>
        <v>12167.326</v>
      </c>
      <c r="G27" s="60"/>
      <c r="H27" s="35"/>
      <c r="I27" s="56"/>
      <c r="J27" s="33"/>
      <c r="K27" s="33"/>
    </row>
    <row r="28" spans="1:11" s="5" customFormat="1" ht="12.75">
      <c r="A28" s="27"/>
      <c r="B28" s="27" t="s">
        <v>9</v>
      </c>
      <c r="C28" s="39">
        <f t="shared" si="0"/>
        <v>2566.1189999999997</v>
      </c>
      <c r="D28" s="39">
        <f t="shared" si="0"/>
        <v>59.410999999999994</v>
      </c>
      <c r="E28" s="39">
        <f t="shared" si="0"/>
        <v>6.973</v>
      </c>
      <c r="F28" s="39">
        <f t="shared" si="0"/>
        <v>1715.247</v>
      </c>
      <c r="G28" s="60"/>
      <c r="H28" s="35"/>
      <c r="I28" s="56"/>
      <c r="J28" s="33"/>
      <c r="K28" s="33"/>
    </row>
    <row r="29" spans="1:8" ht="18.75" customHeight="1">
      <c r="A29" s="18" t="s">
        <v>28</v>
      </c>
      <c r="B29" s="11" t="s">
        <v>4</v>
      </c>
      <c r="C29" s="40">
        <f aca="true" t="shared" si="1" ref="C29:F36">C37+C45+C53+C61+C69+C77+C93+C101+C109+C117+C125+C133+C85+C141</f>
        <v>289040.47</v>
      </c>
      <c r="D29" s="40">
        <f t="shared" si="1"/>
        <v>99570.99100000001</v>
      </c>
      <c r="E29" s="40">
        <f t="shared" si="1"/>
        <v>2117.595</v>
      </c>
      <c r="F29" s="40">
        <f t="shared" si="1"/>
        <v>51312.18899999999</v>
      </c>
      <c r="G29" s="38"/>
      <c r="H29" s="7"/>
    </row>
    <row r="30" spans="1:9" ht="12.75">
      <c r="A30" s="18"/>
      <c r="B30" s="11" t="s">
        <v>5</v>
      </c>
      <c r="C30" s="41">
        <f t="shared" si="1"/>
        <v>6063.391000000001</v>
      </c>
      <c r="D30" s="41">
        <f t="shared" si="1"/>
        <v>81.785</v>
      </c>
      <c r="E30" s="41">
        <f t="shared" si="1"/>
        <v>13.599</v>
      </c>
      <c r="F30" s="41">
        <f t="shared" si="1"/>
        <v>2114.182</v>
      </c>
      <c r="G30" s="38"/>
      <c r="H30" s="7"/>
      <c r="I30" s="33"/>
    </row>
    <row r="31" spans="1:9" ht="12.75">
      <c r="A31" s="11"/>
      <c r="B31" s="11" t="s">
        <v>6</v>
      </c>
      <c r="C31" s="41">
        <f t="shared" si="1"/>
        <v>89189.85099999998</v>
      </c>
      <c r="D31" s="41">
        <f t="shared" si="1"/>
        <v>26660.114</v>
      </c>
      <c r="E31" s="41">
        <f t="shared" si="1"/>
        <v>713.7620000000001</v>
      </c>
      <c r="F31" s="41">
        <f t="shared" si="1"/>
        <v>13815.775</v>
      </c>
      <c r="G31" s="38"/>
      <c r="H31" s="7"/>
      <c r="I31" s="33"/>
    </row>
    <row r="32" spans="1:9" ht="12.75">
      <c r="A32" s="11"/>
      <c r="B32" s="11" t="s">
        <v>7</v>
      </c>
      <c r="C32" s="41">
        <f t="shared" si="1"/>
        <v>71262.41999999998</v>
      </c>
      <c r="D32" s="41">
        <f t="shared" si="1"/>
        <v>25114.381</v>
      </c>
      <c r="E32" s="41">
        <f t="shared" si="1"/>
        <v>509.26800000000003</v>
      </c>
      <c r="F32" s="41">
        <f t="shared" si="1"/>
        <v>12811.92</v>
      </c>
      <c r="G32" s="38"/>
      <c r="H32" s="35"/>
      <c r="I32" s="33"/>
    </row>
    <row r="33" spans="1:9" ht="12.75">
      <c r="A33" s="11"/>
      <c r="B33" s="11" t="s">
        <v>19</v>
      </c>
      <c r="C33" s="41">
        <f t="shared" si="1"/>
        <v>68392.296</v>
      </c>
      <c r="D33" s="41">
        <f t="shared" si="1"/>
        <v>25157.707</v>
      </c>
      <c r="E33" s="41">
        <f t="shared" si="1"/>
        <v>505.533</v>
      </c>
      <c r="F33" s="41">
        <f t="shared" si="1"/>
        <v>12519.655</v>
      </c>
      <c r="G33" s="38"/>
      <c r="H33" s="35"/>
      <c r="I33" s="33"/>
    </row>
    <row r="34" spans="1:9" ht="12.75">
      <c r="A34" s="11"/>
      <c r="B34" s="11" t="s">
        <v>47</v>
      </c>
      <c r="C34" s="41">
        <f t="shared" si="1"/>
        <v>3638.439</v>
      </c>
      <c r="D34" s="41">
        <f t="shared" si="1"/>
        <v>27.627999999999997</v>
      </c>
      <c r="E34" s="41">
        <f t="shared" si="1"/>
        <v>6.798</v>
      </c>
      <c r="F34" s="41">
        <f t="shared" si="1"/>
        <v>399.938</v>
      </c>
      <c r="G34" s="38"/>
      <c r="I34" s="33"/>
    </row>
    <row r="35" spans="1:9" s="5" customFormat="1" ht="12.75">
      <c r="A35" s="9"/>
      <c r="B35" s="9" t="s">
        <v>8</v>
      </c>
      <c r="C35" s="41">
        <f t="shared" si="1"/>
        <v>60195.903000000006</v>
      </c>
      <c r="D35" s="41">
        <f t="shared" si="1"/>
        <v>22638.789</v>
      </c>
      <c r="E35" s="41">
        <f t="shared" si="1"/>
        <v>389.032</v>
      </c>
      <c r="F35" s="41">
        <f t="shared" si="1"/>
        <v>12164.839</v>
      </c>
      <c r="G35" s="38"/>
      <c r="H35" s="36"/>
      <c r="I35" s="33"/>
    </row>
    <row r="36" spans="1:7" s="5" customFormat="1" ht="12.75">
      <c r="A36" s="13"/>
      <c r="B36" s="13" t="s">
        <v>9</v>
      </c>
      <c r="C36" s="42">
        <f t="shared" si="1"/>
        <v>2424.9519999999998</v>
      </c>
      <c r="D36" s="42">
        <f t="shared" si="1"/>
        <v>54.157</v>
      </c>
      <c r="E36" s="42">
        <f t="shared" si="1"/>
        <v>6.801</v>
      </c>
      <c r="F36" s="42">
        <f t="shared" si="1"/>
        <v>1714.2440000000001</v>
      </c>
      <c r="G36" s="38"/>
    </row>
    <row r="37" spans="1:7" ht="19.5" customHeight="1">
      <c r="A37" s="19" t="s">
        <v>29</v>
      </c>
      <c r="B37" s="11" t="s">
        <v>4</v>
      </c>
      <c r="C37" s="43">
        <f>C39+C40+C41+C43</f>
        <v>57745.810000000005</v>
      </c>
      <c r="D37" s="43">
        <f>D39+D40+D41+D43</f>
        <v>448</v>
      </c>
      <c r="E37" s="43">
        <f>E39+E40+E41+E43</f>
        <v>147.18</v>
      </c>
      <c r="F37" s="43">
        <f>F39+F40+F41+F43</f>
        <v>305.865</v>
      </c>
      <c r="G37" s="7"/>
    </row>
    <row r="38" spans="1:7" ht="12.75">
      <c r="A38" s="19"/>
      <c r="B38" s="11" t="s">
        <v>5</v>
      </c>
      <c r="C38" s="43">
        <f>C42+C44</f>
        <v>0</v>
      </c>
      <c r="D38" s="43">
        <f>D42+D44</f>
        <v>0</v>
      </c>
      <c r="E38" s="43">
        <f>E42+E44</f>
        <v>0</v>
      </c>
      <c r="F38" s="43">
        <f>F42+F44</f>
        <v>0</v>
      </c>
      <c r="G38" s="7"/>
    </row>
    <row r="39" spans="1:7" ht="12.75">
      <c r="A39" s="15"/>
      <c r="B39" s="11" t="s">
        <v>6</v>
      </c>
      <c r="C39" s="61">
        <v>14891.036</v>
      </c>
      <c r="D39" s="61">
        <v>112.188</v>
      </c>
      <c r="E39" s="62">
        <v>37.325</v>
      </c>
      <c r="F39" s="61">
        <v>76.3</v>
      </c>
      <c r="G39" s="7"/>
    </row>
    <row r="40" spans="1:7" ht="12.75">
      <c r="A40" s="15"/>
      <c r="B40" s="11" t="s">
        <v>7</v>
      </c>
      <c r="C40" s="61">
        <v>15296.622</v>
      </c>
      <c r="D40" s="61">
        <v>119.472</v>
      </c>
      <c r="E40" s="62">
        <v>39.293</v>
      </c>
      <c r="F40" s="61">
        <v>80.619</v>
      </c>
      <c r="G40" s="7"/>
    </row>
    <row r="41" spans="1:7" ht="12.75">
      <c r="A41" s="15"/>
      <c r="B41" s="11" t="s">
        <v>19</v>
      </c>
      <c r="C41" s="61">
        <v>14515.343</v>
      </c>
      <c r="D41" s="61">
        <v>109.334</v>
      </c>
      <c r="E41" s="62">
        <v>36.521</v>
      </c>
      <c r="F41" s="61">
        <v>76.5</v>
      </c>
      <c r="G41" s="7"/>
    </row>
    <row r="42" spans="1:7" ht="12.75">
      <c r="A42" s="15"/>
      <c r="B42" s="11" t="s">
        <v>47</v>
      </c>
      <c r="C42" s="61"/>
      <c r="D42" s="61"/>
      <c r="E42" s="61"/>
      <c r="F42" s="61"/>
      <c r="G42" s="7"/>
    </row>
    <row r="43" spans="1:7" s="5" customFormat="1" ht="12.75">
      <c r="A43" s="16"/>
      <c r="B43" s="9" t="s">
        <v>8</v>
      </c>
      <c r="C43" s="62">
        <v>13042.809</v>
      </c>
      <c r="D43" s="62">
        <v>107.006</v>
      </c>
      <c r="E43" s="62">
        <v>34.041</v>
      </c>
      <c r="F43" s="62">
        <v>72.446</v>
      </c>
      <c r="G43" s="8"/>
    </row>
    <row r="44" spans="1:7" s="5" customFormat="1" ht="12.75">
      <c r="A44" s="24"/>
      <c r="B44" s="13" t="s">
        <v>9</v>
      </c>
      <c r="C44" s="42"/>
      <c r="D44" s="42"/>
      <c r="E44" s="63"/>
      <c r="F44" s="42"/>
      <c r="G44" s="8"/>
    </row>
    <row r="45" spans="1:8" ht="12.75">
      <c r="A45" s="19" t="s">
        <v>30</v>
      </c>
      <c r="B45" s="11" t="s">
        <v>4</v>
      </c>
      <c r="C45" s="43">
        <f>C47+C48+C49+C51</f>
        <v>14989.761999999999</v>
      </c>
      <c r="D45" s="43">
        <f>D47+D48+D49+D51</f>
        <v>599.357</v>
      </c>
      <c r="E45" s="43">
        <f>E47+E48+E49+E51</f>
        <v>38.086</v>
      </c>
      <c r="F45" s="43">
        <f>F47+F48+F49+F51</f>
        <v>34505.085</v>
      </c>
      <c r="G45" s="7"/>
      <c r="H45" s="7"/>
    </row>
    <row r="46" spans="1:7" ht="12.75">
      <c r="A46" s="19"/>
      <c r="B46" s="11" t="s">
        <v>5</v>
      </c>
      <c r="C46" s="43">
        <f>C50+C52</f>
        <v>698.777</v>
      </c>
      <c r="D46" s="43">
        <f>D50+D52</f>
        <v>59.934999999999995</v>
      </c>
      <c r="E46" s="43">
        <f>E50+E52</f>
        <v>3.809</v>
      </c>
      <c r="F46" s="43">
        <f>F50+F52</f>
        <v>2113.973</v>
      </c>
      <c r="G46" s="7"/>
    </row>
    <row r="47" spans="1:7" ht="12.75">
      <c r="A47" s="15"/>
      <c r="B47" s="11" t="s">
        <v>6</v>
      </c>
      <c r="C47" s="61">
        <v>4217.97</v>
      </c>
      <c r="D47" s="43">
        <v>164.973</v>
      </c>
      <c r="E47" s="43">
        <v>10.661</v>
      </c>
      <c r="F47" s="43">
        <v>9490.096</v>
      </c>
      <c r="G47" s="7"/>
    </row>
    <row r="48" spans="1:7" ht="12.75">
      <c r="A48" s="15"/>
      <c r="B48" s="11" t="s">
        <v>7</v>
      </c>
      <c r="C48" s="61">
        <v>3750.887</v>
      </c>
      <c r="D48" s="43">
        <v>164.265</v>
      </c>
      <c r="E48" s="43">
        <v>9.98</v>
      </c>
      <c r="F48" s="43">
        <v>8538.33</v>
      </c>
      <c r="G48" s="7"/>
    </row>
    <row r="49" spans="1:7" ht="12.75">
      <c r="A49" s="11"/>
      <c r="B49" s="11" t="s">
        <v>19</v>
      </c>
      <c r="C49" s="61">
        <v>3855.514</v>
      </c>
      <c r="D49" s="43">
        <v>163.439</v>
      </c>
      <c r="E49" s="43">
        <v>8.729</v>
      </c>
      <c r="F49" s="43">
        <v>8238.33</v>
      </c>
      <c r="G49" s="7"/>
    </row>
    <row r="50" spans="1:7" ht="12.75">
      <c r="A50" s="15">
        <f>A49*20/100</f>
        <v>0</v>
      </c>
      <c r="B50" s="11" t="s">
        <v>47</v>
      </c>
      <c r="C50" s="61">
        <v>337.789</v>
      </c>
      <c r="D50" s="43">
        <v>10.745</v>
      </c>
      <c r="E50" s="43">
        <v>1.903</v>
      </c>
      <c r="F50" s="43">
        <v>399.938</v>
      </c>
      <c r="G50" s="7"/>
    </row>
    <row r="51" spans="1:7" s="5" customFormat="1" ht="12.75">
      <c r="A51" s="16">
        <f>A49-A50</f>
        <v>0</v>
      </c>
      <c r="B51" s="9" t="s">
        <v>8</v>
      </c>
      <c r="C51" s="62">
        <v>3165.391</v>
      </c>
      <c r="D51" s="41">
        <v>106.68</v>
      </c>
      <c r="E51" s="41">
        <v>8.716</v>
      </c>
      <c r="F51" s="41">
        <v>8238.329</v>
      </c>
      <c r="G51" s="7"/>
    </row>
    <row r="52" spans="1:7" s="5" customFormat="1" ht="12.75">
      <c r="A52" s="24"/>
      <c r="B52" s="13" t="s">
        <v>9</v>
      </c>
      <c r="C52" s="42">
        <v>360.988</v>
      </c>
      <c r="D52" s="42">
        <v>49.19</v>
      </c>
      <c r="E52" s="63">
        <v>1.906</v>
      </c>
      <c r="F52" s="42">
        <v>1714.035</v>
      </c>
      <c r="G52" s="7"/>
    </row>
    <row r="53" spans="1:7" ht="12.75">
      <c r="A53" s="19" t="s">
        <v>31</v>
      </c>
      <c r="B53" s="11" t="s">
        <v>4</v>
      </c>
      <c r="C53" s="43">
        <f>C55+C56+C57+C59</f>
        <v>19187.740999999998</v>
      </c>
      <c r="D53" s="43">
        <f>D55+D56+D57+D59</f>
        <v>9</v>
      </c>
      <c r="E53" s="43">
        <f>E55+E56+E57+E59</f>
        <v>1</v>
      </c>
      <c r="F53" s="43">
        <f>F55+F56+F57+F59</f>
        <v>12</v>
      </c>
      <c r="G53" s="7"/>
    </row>
    <row r="54" spans="1:7" ht="17.25" customHeight="1">
      <c r="A54" s="19"/>
      <c r="B54" s="11" t="s">
        <v>5</v>
      </c>
      <c r="C54" s="43">
        <f>C58+C60</f>
        <v>0</v>
      </c>
      <c r="D54" s="43">
        <f>D58+D60</f>
        <v>0</v>
      </c>
      <c r="E54" s="43">
        <f>E58+E60</f>
        <v>0</v>
      </c>
      <c r="F54" s="43">
        <f>F58+F60</f>
        <v>0</v>
      </c>
      <c r="G54" s="7"/>
    </row>
    <row r="55" spans="1:7" ht="14.25" customHeight="1">
      <c r="A55" s="15"/>
      <c r="B55" s="11" t="s">
        <v>6</v>
      </c>
      <c r="C55" s="43">
        <v>5860.651</v>
      </c>
      <c r="D55" s="43">
        <v>3.002</v>
      </c>
      <c r="E55" s="43">
        <v>0.25</v>
      </c>
      <c r="F55" s="43">
        <v>3</v>
      </c>
      <c r="G55" s="7"/>
    </row>
    <row r="56" spans="1:7" ht="12.75">
      <c r="A56" s="15"/>
      <c r="B56" s="11" t="s">
        <v>7</v>
      </c>
      <c r="C56" s="43">
        <v>7046.35</v>
      </c>
      <c r="D56" s="43">
        <v>2.801</v>
      </c>
      <c r="E56" s="43">
        <v>0.25</v>
      </c>
      <c r="F56" s="43">
        <v>3.5</v>
      </c>
      <c r="G56" s="7"/>
    </row>
    <row r="57" spans="1:7" ht="12.75">
      <c r="A57" s="15"/>
      <c r="B57" s="11" t="s">
        <v>19</v>
      </c>
      <c r="C57" s="43">
        <v>4449.922</v>
      </c>
      <c r="D57" s="43">
        <v>2.001</v>
      </c>
      <c r="E57" s="43">
        <v>0.25</v>
      </c>
      <c r="F57" s="43">
        <v>3.5</v>
      </c>
      <c r="G57" s="7"/>
    </row>
    <row r="58" spans="1:7" ht="12.75">
      <c r="A58" s="15"/>
      <c r="B58" s="11" t="s">
        <v>47</v>
      </c>
      <c r="C58" s="43"/>
      <c r="D58" s="43"/>
      <c r="E58" s="43"/>
      <c r="F58" s="43"/>
      <c r="G58" s="7"/>
    </row>
    <row r="59" spans="1:7" s="5" customFormat="1" ht="12.75">
      <c r="A59" s="16"/>
      <c r="B59" s="9" t="s">
        <v>8</v>
      </c>
      <c r="C59" s="41">
        <v>1830.818</v>
      </c>
      <c r="D59" s="41">
        <v>1.196</v>
      </c>
      <c r="E59" s="41">
        <v>0.25</v>
      </c>
      <c r="F59" s="41">
        <v>2</v>
      </c>
      <c r="G59" s="8"/>
    </row>
    <row r="60" spans="1:7" s="5" customFormat="1" ht="12.75">
      <c r="A60" s="24"/>
      <c r="B60" s="13" t="s">
        <v>9</v>
      </c>
      <c r="C60" s="42"/>
      <c r="D60" s="42"/>
      <c r="E60" s="42"/>
      <c r="F60" s="42"/>
      <c r="G60" s="8"/>
    </row>
    <row r="61" spans="1:7" ht="12.75">
      <c r="A61" s="19" t="s">
        <v>32</v>
      </c>
      <c r="B61" s="11" t="s">
        <v>4</v>
      </c>
      <c r="C61" s="43">
        <f>C63+C64+C65+C67</f>
        <v>7674.883</v>
      </c>
      <c r="D61" s="43">
        <f>D63+D64+D65+D67</f>
        <v>0</v>
      </c>
      <c r="E61" s="43">
        <f>E63+E64+E65+E67</f>
        <v>9.1</v>
      </c>
      <c r="F61" s="43">
        <f>F63+F64+F65+F67</f>
        <v>0</v>
      </c>
      <c r="G61" s="7"/>
    </row>
    <row r="62" spans="1:7" ht="12.75">
      <c r="A62" s="19"/>
      <c r="B62" s="11" t="s">
        <v>5</v>
      </c>
      <c r="C62" s="43">
        <f>C66+C68</f>
        <v>761.15</v>
      </c>
      <c r="D62" s="43">
        <f>D66+D68</f>
        <v>0</v>
      </c>
      <c r="E62" s="43">
        <f>E66+E68</f>
        <v>0.91</v>
      </c>
      <c r="F62" s="43">
        <f>F66+F68</f>
        <v>0</v>
      </c>
      <c r="G62" s="7"/>
    </row>
    <row r="63" spans="1:7" ht="12.75">
      <c r="A63" s="11"/>
      <c r="B63" s="11" t="s">
        <v>6</v>
      </c>
      <c r="C63" s="43">
        <v>3809.585</v>
      </c>
      <c r="D63" s="43"/>
      <c r="E63" s="43">
        <v>2.5</v>
      </c>
      <c r="F63" s="43"/>
      <c r="G63" s="7"/>
    </row>
    <row r="64" spans="1:7" ht="12.75">
      <c r="A64" s="15"/>
      <c r="B64" s="11" t="s">
        <v>7</v>
      </c>
      <c r="C64" s="43">
        <v>1100.535</v>
      </c>
      <c r="D64" s="43"/>
      <c r="E64" s="43">
        <v>2.5</v>
      </c>
      <c r="F64" s="43"/>
      <c r="G64" s="7"/>
    </row>
    <row r="65" spans="1:7" ht="12.75">
      <c r="A65" s="15"/>
      <c r="B65" s="11" t="s">
        <v>19</v>
      </c>
      <c r="C65" s="43">
        <v>1690.34</v>
      </c>
      <c r="D65" s="43"/>
      <c r="E65" s="43">
        <v>2.5</v>
      </c>
      <c r="F65" s="43"/>
      <c r="G65" s="7"/>
    </row>
    <row r="66" spans="1:7" ht="12.75">
      <c r="A66" s="15"/>
      <c r="B66" s="11" t="s">
        <v>47</v>
      </c>
      <c r="C66" s="43">
        <v>631.264</v>
      </c>
      <c r="D66" s="43"/>
      <c r="E66" s="43">
        <v>0.455</v>
      </c>
      <c r="F66" s="43"/>
      <c r="G66" s="7"/>
    </row>
    <row r="67" spans="1:7" s="5" customFormat="1" ht="12.75">
      <c r="A67" s="16"/>
      <c r="B67" s="9" t="s">
        <v>8</v>
      </c>
      <c r="C67" s="41">
        <v>1074.423</v>
      </c>
      <c r="D67" s="41"/>
      <c r="E67" s="41">
        <v>1.6</v>
      </c>
      <c r="F67" s="41"/>
      <c r="G67" s="8"/>
    </row>
    <row r="68" spans="1:7" s="5" customFormat="1" ht="12.75">
      <c r="A68" s="24"/>
      <c r="B68" s="13" t="s">
        <v>9</v>
      </c>
      <c r="C68" s="42">
        <v>129.886</v>
      </c>
      <c r="D68" s="42"/>
      <c r="E68" s="42">
        <v>0.455</v>
      </c>
      <c r="F68" s="42"/>
      <c r="G68" s="8"/>
    </row>
    <row r="69" spans="1:7" ht="30.75" customHeight="1">
      <c r="A69" s="21" t="s">
        <v>33</v>
      </c>
      <c r="B69" s="11" t="s">
        <v>4</v>
      </c>
      <c r="C69" s="43">
        <f>C71+C72+C73+C75</f>
        <v>47232.327000000005</v>
      </c>
      <c r="D69" s="43">
        <f>D71+D72+D73+D75</f>
        <v>0.013000000000000001</v>
      </c>
      <c r="E69" s="43">
        <f>E71+E72+E73+E75</f>
        <v>168.80100000000002</v>
      </c>
      <c r="F69" s="43">
        <f>F71+F72+F73+F75</f>
        <v>12577.324999999999</v>
      </c>
      <c r="G69" s="7"/>
    </row>
    <row r="70" spans="1:7" ht="12.75">
      <c r="A70" s="21"/>
      <c r="B70" s="11" t="s">
        <v>5</v>
      </c>
      <c r="C70" s="43">
        <f>C74+C76</f>
        <v>3360.219</v>
      </c>
      <c r="D70" s="43">
        <f>D74+D76</f>
        <v>0</v>
      </c>
      <c r="E70" s="43">
        <f>E74+E76</f>
        <v>1.61</v>
      </c>
      <c r="F70" s="43">
        <f>F74+F76</f>
        <v>0</v>
      </c>
      <c r="G70" s="7"/>
    </row>
    <row r="71" spans="1:7" ht="12.75">
      <c r="A71" s="14"/>
      <c r="B71" s="11" t="s">
        <v>6</v>
      </c>
      <c r="C71" s="43">
        <v>17257.772</v>
      </c>
      <c r="D71" s="61">
        <v>0.003</v>
      </c>
      <c r="E71" s="61">
        <v>37.843</v>
      </c>
      <c r="F71" s="43">
        <v>3230.18</v>
      </c>
      <c r="G71" s="7"/>
    </row>
    <row r="72" spans="1:7" ht="12.75">
      <c r="A72" s="14"/>
      <c r="B72" s="11" t="s">
        <v>7</v>
      </c>
      <c r="C72" s="43">
        <v>11196.544</v>
      </c>
      <c r="D72" s="61">
        <v>0.005</v>
      </c>
      <c r="E72" s="61">
        <v>42.2</v>
      </c>
      <c r="F72" s="43">
        <v>3230.18</v>
      </c>
      <c r="G72" s="7"/>
    </row>
    <row r="73" spans="1:7" ht="12.75">
      <c r="A73" s="14"/>
      <c r="B73" s="11" t="s">
        <v>19</v>
      </c>
      <c r="C73" s="43">
        <v>11753.484</v>
      </c>
      <c r="D73" s="61">
        <v>0.005</v>
      </c>
      <c r="E73" s="61">
        <v>42.298</v>
      </c>
      <c r="F73" s="43">
        <v>3230.18</v>
      </c>
      <c r="G73" s="7"/>
    </row>
    <row r="74" spans="1:7" ht="12.75">
      <c r="A74" s="14"/>
      <c r="B74" s="11" t="s">
        <v>47</v>
      </c>
      <c r="C74" s="43">
        <v>1988.277</v>
      </c>
      <c r="D74" s="61"/>
      <c r="E74" s="61">
        <v>0.805</v>
      </c>
      <c r="F74" s="43"/>
      <c r="G74" s="7"/>
    </row>
    <row r="75" spans="1:7" s="5" customFormat="1" ht="12.75">
      <c r="A75" s="10"/>
      <c r="B75" s="9" t="s">
        <v>8</v>
      </c>
      <c r="C75" s="41">
        <v>7024.527</v>
      </c>
      <c r="D75" s="62"/>
      <c r="E75" s="62">
        <v>46.46</v>
      </c>
      <c r="F75" s="41">
        <v>2886.785</v>
      </c>
      <c r="G75" s="8"/>
    </row>
    <row r="76" spans="1:7" s="5" customFormat="1" ht="12.75">
      <c r="A76" s="12"/>
      <c r="B76" s="13" t="s">
        <v>9</v>
      </c>
      <c r="C76" s="42">
        <v>1371.942</v>
      </c>
      <c r="D76" s="42"/>
      <c r="E76" s="42">
        <v>0.805</v>
      </c>
      <c r="F76" s="42"/>
      <c r="G76" s="8"/>
    </row>
    <row r="77" spans="1:7" ht="18" customHeight="1">
      <c r="A77" s="22" t="s">
        <v>34</v>
      </c>
      <c r="B77" s="11" t="s">
        <v>4</v>
      </c>
      <c r="C77" s="43">
        <f>C79+C80+C81+C83</f>
        <v>22941.151</v>
      </c>
      <c r="D77" s="43">
        <f>D79+D80+D81+D83</f>
        <v>0.202</v>
      </c>
      <c r="E77" s="43">
        <f>E79+E80+E81+E83</f>
        <v>0.1</v>
      </c>
      <c r="F77" s="43">
        <f>F79+F80+F81+F83</f>
        <v>0</v>
      </c>
      <c r="G77" s="7"/>
    </row>
    <row r="78" spans="1:7" ht="16.5" customHeight="1">
      <c r="A78" s="22"/>
      <c r="B78" s="11" t="s">
        <v>5</v>
      </c>
      <c r="C78" s="43">
        <f>C82+C84</f>
        <v>706.5360000000001</v>
      </c>
      <c r="D78" s="43">
        <f>D82+D84</f>
        <v>0</v>
      </c>
      <c r="E78" s="43">
        <f>E82+E84</f>
        <v>0</v>
      </c>
      <c r="F78" s="43">
        <f>F82+F84</f>
        <v>0</v>
      </c>
      <c r="G78" s="7"/>
    </row>
    <row r="79" spans="1:7" ht="16.5" customHeight="1">
      <c r="A79" s="16"/>
      <c r="B79" s="11" t="s">
        <v>6</v>
      </c>
      <c r="C79" s="43">
        <v>8566.413</v>
      </c>
      <c r="D79" s="43"/>
      <c r="E79" s="43">
        <v>0.1</v>
      </c>
      <c r="F79" s="43"/>
      <c r="G79" s="7"/>
    </row>
    <row r="80" spans="1:7" ht="18" customHeight="1">
      <c r="A80" s="16"/>
      <c r="B80" s="11" t="s">
        <v>7</v>
      </c>
      <c r="C80" s="43">
        <v>4918.878</v>
      </c>
      <c r="D80" s="43">
        <v>0.202</v>
      </c>
      <c r="E80" s="43"/>
      <c r="F80" s="43"/>
      <c r="G80" s="7"/>
    </row>
    <row r="81" spans="1:7" ht="15" customHeight="1">
      <c r="A81" s="16"/>
      <c r="B81" s="11" t="s">
        <v>19</v>
      </c>
      <c r="C81" s="43">
        <v>5487.979</v>
      </c>
      <c r="D81" s="43"/>
      <c r="E81" s="43"/>
      <c r="F81" s="43"/>
      <c r="G81" s="7"/>
    </row>
    <row r="82" spans="1:7" ht="15.75" customHeight="1">
      <c r="A82" s="16"/>
      <c r="B82" s="11" t="s">
        <v>47</v>
      </c>
      <c r="C82" s="43">
        <v>397.676</v>
      </c>
      <c r="D82" s="43"/>
      <c r="E82" s="43"/>
      <c r="F82" s="43"/>
      <c r="G82" s="7"/>
    </row>
    <row r="83" spans="1:7" s="5" customFormat="1" ht="16.5" customHeight="1">
      <c r="A83" s="16"/>
      <c r="B83" s="9" t="s">
        <v>8</v>
      </c>
      <c r="C83" s="41">
        <v>3967.881</v>
      </c>
      <c r="D83" s="41"/>
      <c r="E83" s="41"/>
      <c r="F83" s="41"/>
      <c r="G83" s="8"/>
    </row>
    <row r="84" spans="1:7" s="5" customFormat="1" ht="18" customHeight="1">
      <c r="A84" s="24"/>
      <c r="B84" s="13" t="s">
        <v>9</v>
      </c>
      <c r="C84" s="42">
        <v>308.86</v>
      </c>
      <c r="D84" s="42"/>
      <c r="E84" s="42"/>
      <c r="F84" s="42"/>
      <c r="G84" s="8"/>
    </row>
    <row r="85" spans="1:7" ht="26.25">
      <c r="A85" s="21" t="s">
        <v>36</v>
      </c>
      <c r="B85" s="11" t="s">
        <v>4</v>
      </c>
      <c r="C85" s="43">
        <f>C87+C88+C89+C91</f>
        <v>5577.192999999999</v>
      </c>
      <c r="D85" s="43">
        <f>D87+D88+D89+D91</f>
        <v>0</v>
      </c>
      <c r="E85" s="43">
        <f>E87+E88+E89+E91</f>
        <v>0</v>
      </c>
      <c r="F85" s="43">
        <f>F87+F88+F89+F91</f>
        <v>0</v>
      </c>
      <c r="G85" s="7"/>
    </row>
    <row r="86" spans="1:7" ht="15" customHeight="1">
      <c r="A86" s="21"/>
      <c r="B86" s="11" t="s">
        <v>5</v>
      </c>
      <c r="C86" s="43">
        <f>C90+C92</f>
        <v>0</v>
      </c>
      <c r="D86" s="43">
        <f>D90+D92</f>
        <v>0</v>
      </c>
      <c r="E86" s="43">
        <f>E90+E92</f>
        <v>0</v>
      </c>
      <c r="F86" s="43">
        <f>F90+F92</f>
        <v>0</v>
      </c>
      <c r="G86" s="7"/>
    </row>
    <row r="87" spans="1:7" ht="14.25" customHeight="1">
      <c r="A87" s="16"/>
      <c r="B87" s="11" t="s">
        <v>6</v>
      </c>
      <c r="C87" s="43">
        <v>2967.423</v>
      </c>
      <c r="D87" s="43"/>
      <c r="E87" s="43"/>
      <c r="F87" s="43"/>
      <c r="G87" s="7"/>
    </row>
    <row r="88" spans="1:7" ht="12.75">
      <c r="A88" s="16"/>
      <c r="B88" s="11" t="s">
        <v>7</v>
      </c>
      <c r="C88" s="43">
        <v>2560.171</v>
      </c>
      <c r="D88" s="43"/>
      <c r="E88" s="43"/>
      <c r="F88" s="43">
        <v>0</v>
      </c>
      <c r="G88" s="28"/>
    </row>
    <row r="89" spans="1:7" ht="12.75">
      <c r="A89" s="16"/>
      <c r="B89" s="11" t="s">
        <v>19</v>
      </c>
      <c r="C89" s="43">
        <v>31.398</v>
      </c>
      <c r="D89" s="43"/>
      <c r="E89" s="43"/>
      <c r="F89" s="43"/>
      <c r="G89" s="7"/>
    </row>
    <row r="90" spans="1:7" ht="12.75">
      <c r="A90" s="16"/>
      <c r="B90" s="11" t="s">
        <v>47</v>
      </c>
      <c r="C90" s="43"/>
      <c r="D90" s="43"/>
      <c r="E90" s="43"/>
      <c r="F90" s="43"/>
      <c r="G90" s="7"/>
    </row>
    <row r="91" spans="1:7" s="5" customFormat="1" ht="12.75">
      <c r="A91" s="16"/>
      <c r="B91" s="9" t="s">
        <v>8</v>
      </c>
      <c r="C91" s="41">
        <v>18.201</v>
      </c>
      <c r="D91" s="41"/>
      <c r="E91" s="41"/>
      <c r="F91" s="41"/>
      <c r="G91" s="8"/>
    </row>
    <row r="92" spans="1:7" s="5" customFormat="1" ht="12.75">
      <c r="A92" s="24"/>
      <c r="B92" s="13" t="s">
        <v>9</v>
      </c>
      <c r="C92" s="42"/>
      <c r="D92" s="42"/>
      <c r="E92" s="42"/>
      <c r="F92" s="42"/>
      <c r="G92" s="8"/>
    </row>
    <row r="93" spans="1:7" ht="18.75" customHeight="1">
      <c r="A93" s="22" t="s">
        <v>35</v>
      </c>
      <c r="B93" s="11" t="s">
        <v>4</v>
      </c>
      <c r="C93" s="43">
        <f>C95+C96+C97+C99</f>
        <v>52571.867</v>
      </c>
      <c r="D93" s="43">
        <f>D95+D96+D97+D99</f>
        <v>98495.50200000001</v>
      </c>
      <c r="E93" s="43">
        <f>E95+E96+E97+E99</f>
        <v>1242.032</v>
      </c>
      <c r="F93" s="43">
        <f>F95+F96+F97+F99</f>
        <v>3800</v>
      </c>
      <c r="G93" s="7"/>
    </row>
    <row r="94" spans="1:7" ht="12.75">
      <c r="A94" s="22"/>
      <c r="B94" s="11" t="s">
        <v>5</v>
      </c>
      <c r="C94" s="43">
        <f>C98+C100</f>
        <v>90.94300000000001</v>
      </c>
      <c r="D94" s="43">
        <f>D98+D100</f>
        <v>21.5</v>
      </c>
      <c r="E94" s="43">
        <f>E98+E100</f>
        <v>0.14</v>
      </c>
      <c r="F94" s="43">
        <f>F98+F100</f>
        <v>0</v>
      </c>
      <c r="G94" s="7"/>
    </row>
    <row r="95" spans="1:7" ht="12.75">
      <c r="A95" s="16"/>
      <c r="B95" s="11" t="s">
        <v>6</v>
      </c>
      <c r="C95" s="43">
        <v>16966.966</v>
      </c>
      <c r="D95" s="64">
        <v>26378.639</v>
      </c>
      <c r="E95" s="64">
        <v>497.32</v>
      </c>
      <c r="F95" s="65">
        <v>1009.592</v>
      </c>
      <c r="G95" s="28"/>
    </row>
    <row r="96" spans="1:7" ht="12.75">
      <c r="A96" s="16"/>
      <c r="B96" s="11" t="s">
        <v>7</v>
      </c>
      <c r="C96" s="43">
        <v>13372.458</v>
      </c>
      <c r="D96" s="64">
        <v>24826.525</v>
      </c>
      <c r="E96" s="64">
        <v>287.25</v>
      </c>
      <c r="F96" s="65">
        <v>957.194</v>
      </c>
      <c r="G96" s="28"/>
    </row>
    <row r="97" spans="1:7" ht="12.75">
      <c r="A97" s="16"/>
      <c r="B97" s="11" t="s">
        <v>19</v>
      </c>
      <c r="C97" s="43">
        <v>13231.133</v>
      </c>
      <c r="D97" s="43">
        <v>24867.215</v>
      </c>
      <c r="E97" s="43">
        <v>287.25</v>
      </c>
      <c r="F97" s="41">
        <v>916.607</v>
      </c>
      <c r="G97" s="7"/>
    </row>
    <row r="98" spans="1:7" ht="12.75">
      <c r="A98" s="16"/>
      <c r="B98" s="11" t="s">
        <v>47</v>
      </c>
      <c r="C98" s="43">
        <v>57.325</v>
      </c>
      <c r="D98" s="43">
        <v>16.765</v>
      </c>
      <c r="E98" s="43">
        <v>0.07</v>
      </c>
      <c r="F98" s="43"/>
      <c r="G98" s="7"/>
    </row>
    <row r="99" spans="1:7" s="5" customFormat="1" ht="12.75">
      <c r="A99" s="16"/>
      <c r="B99" s="9" t="s">
        <v>8</v>
      </c>
      <c r="C99" s="41">
        <v>9001.31</v>
      </c>
      <c r="D99" s="41">
        <v>22423.123</v>
      </c>
      <c r="E99" s="41">
        <v>170.212</v>
      </c>
      <c r="F99" s="41">
        <v>916.607</v>
      </c>
      <c r="G99" s="66"/>
    </row>
    <row r="100" spans="1:7" s="5" customFormat="1" ht="12.75">
      <c r="A100" s="24"/>
      <c r="B100" s="13" t="s">
        <v>9</v>
      </c>
      <c r="C100" s="42">
        <v>33.618</v>
      </c>
      <c r="D100" s="42">
        <v>4.735</v>
      </c>
      <c r="E100" s="42">
        <v>0.07</v>
      </c>
      <c r="F100" s="42"/>
      <c r="G100" s="8"/>
    </row>
    <row r="101" spans="1:7" s="5" customFormat="1" ht="39">
      <c r="A101" s="21" t="s">
        <v>49</v>
      </c>
      <c r="B101" s="37" t="s">
        <v>4</v>
      </c>
      <c r="C101" s="40">
        <f>C103+C104+C105+C107</f>
        <v>43507.426999999996</v>
      </c>
      <c r="D101" s="40">
        <f>D103+D104+D105+D107</f>
        <v>15.417</v>
      </c>
      <c r="E101" s="40">
        <f>E103+E104+E105+E107</f>
        <v>440</v>
      </c>
      <c r="F101" s="40">
        <f>F103+F104+F105+F107</f>
        <v>109.824</v>
      </c>
      <c r="G101" s="8"/>
    </row>
    <row r="102" spans="1:7" s="5" customFormat="1" ht="12.75">
      <c r="A102" s="16"/>
      <c r="B102" s="9" t="s">
        <v>5</v>
      </c>
      <c r="C102" s="41">
        <f>C106+C108</f>
        <v>0</v>
      </c>
      <c r="D102" s="41">
        <f>D106+D108</f>
        <v>0</v>
      </c>
      <c r="E102" s="41">
        <f>E106+E108</f>
        <v>0</v>
      </c>
      <c r="F102" s="41">
        <f>F106+F108</f>
        <v>0</v>
      </c>
      <c r="G102" s="8"/>
    </row>
    <row r="103" spans="1:7" s="5" customFormat="1" ht="12.75">
      <c r="A103" s="16"/>
      <c r="B103" s="9" t="s">
        <v>6</v>
      </c>
      <c r="C103" s="41">
        <v>11511.381</v>
      </c>
      <c r="D103" s="41">
        <v>0.4</v>
      </c>
      <c r="E103" s="41">
        <v>110.063</v>
      </c>
      <c r="F103" s="41">
        <v>6.318</v>
      </c>
      <c r="G103" s="8"/>
    </row>
    <row r="104" spans="1:7" s="5" customFormat="1" ht="12.75">
      <c r="A104" s="16"/>
      <c r="B104" s="9" t="s">
        <v>7</v>
      </c>
      <c r="C104" s="41">
        <v>7847.194</v>
      </c>
      <c r="D104" s="41">
        <v>0.202</v>
      </c>
      <c r="E104" s="41">
        <v>109.995</v>
      </c>
      <c r="F104" s="41">
        <v>1.642</v>
      </c>
      <c r="G104" s="8"/>
    </row>
    <row r="105" spans="1:7" s="5" customFormat="1" ht="12.75">
      <c r="A105" s="16"/>
      <c r="B105" s="9" t="s">
        <v>19</v>
      </c>
      <c r="C105" s="41">
        <v>8537.087</v>
      </c>
      <c r="D105" s="41">
        <v>14.815</v>
      </c>
      <c r="E105" s="41">
        <v>109.985</v>
      </c>
      <c r="F105" s="41">
        <v>54.12</v>
      </c>
      <c r="G105" s="8"/>
    </row>
    <row r="106" spans="1:7" s="5" customFormat="1" ht="12.75">
      <c r="A106" s="16"/>
      <c r="B106" s="9" t="s">
        <v>47</v>
      </c>
      <c r="C106" s="41"/>
      <c r="D106" s="41"/>
      <c r="E106" s="41"/>
      <c r="F106" s="41"/>
      <c r="G106" s="8"/>
    </row>
    <row r="107" spans="1:7" s="5" customFormat="1" ht="12.75">
      <c r="A107" s="16"/>
      <c r="B107" s="9" t="s">
        <v>8</v>
      </c>
      <c r="C107" s="41">
        <v>15611.765</v>
      </c>
      <c r="D107" s="41"/>
      <c r="E107" s="41">
        <v>109.957</v>
      </c>
      <c r="F107" s="41">
        <v>47.744</v>
      </c>
      <c r="G107" s="8"/>
    </row>
    <row r="108" spans="1:7" s="5" customFormat="1" ht="12.75">
      <c r="A108" s="24"/>
      <c r="B108" s="13" t="s">
        <v>9</v>
      </c>
      <c r="C108" s="42"/>
      <c r="D108" s="42"/>
      <c r="E108" s="42"/>
      <c r="F108" s="42"/>
      <c r="G108" s="8"/>
    </row>
    <row r="109" spans="1:7" ht="21" customHeight="1">
      <c r="A109" s="22" t="s">
        <v>37</v>
      </c>
      <c r="B109" s="11" t="s">
        <v>4</v>
      </c>
      <c r="C109" s="44">
        <f>C111+C112+C113+C115</f>
        <v>5177.969999999999</v>
      </c>
      <c r="D109" s="44">
        <f>D111+D112+D113+D115</f>
        <v>3.5</v>
      </c>
      <c r="E109" s="44">
        <f>E111+E112+E113+E115</f>
        <v>71.29599999999999</v>
      </c>
      <c r="F109" s="44">
        <f>F111+F112+F113+F115</f>
        <v>2.09</v>
      </c>
      <c r="G109" s="7"/>
    </row>
    <row r="110" spans="1:7" ht="12.75">
      <c r="A110" s="22"/>
      <c r="B110" s="11" t="s">
        <v>5</v>
      </c>
      <c r="C110" s="44">
        <f>C114+C116</f>
        <v>315.464</v>
      </c>
      <c r="D110" s="44">
        <f>D114+D116</f>
        <v>0.35</v>
      </c>
      <c r="E110" s="44">
        <f>E114+E116</f>
        <v>7.13</v>
      </c>
      <c r="F110" s="44">
        <f>F114+F116</f>
        <v>0.209</v>
      </c>
      <c r="G110" s="7"/>
    </row>
    <row r="111" spans="1:7" ht="12.75">
      <c r="A111" s="16"/>
      <c r="B111" s="11" t="s">
        <v>6</v>
      </c>
      <c r="C111" s="44">
        <v>1546.646</v>
      </c>
      <c r="D111" s="44">
        <v>0.909</v>
      </c>
      <c r="E111" s="44">
        <v>17.7</v>
      </c>
      <c r="F111" s="44">
        <v>0.289</v>
      </c>
      <c r="G111" s="7"/>
    </row>
    <row r="112" spans="1:7" ht="12.75">
      <c r="A112" s="16"/>
      <c r="B112" s="11" t="s">
        <v>7</v>
      </c>
      <c r="C112" s="44">
        <v>1558.057</v>
      </c>
      <c r="D112" s="44">
        <v>0.909</v>
      </c>
      <c r="E112" s="44">
        <v>17.8</v>
      </c>
      <c r="F112" s="44">
        <v>0.455</v>
      </c>
      <c r="G112" s="7"/>
    </row>
    <row r="113" spans="1:7" ht="12.75">
      <c r="A113" s="16"/>
      <c r="B113" s="11" t="s">
        <v>19</v>
      </c>
      <c r="C113" s="44">
        <v>1237.348</v>
      </c>
      <c r="D113" s="44">
        <v>0.898</v>
      </c>
      <c r="E113" s="44">
        <v>18</v>
      </c>
      <c r="F113" s="44">
        <v>0.418</v>
      </c>
      <c r="G113" s="7"/>
    </row>
    <row r="114" spans="1:7" ht="12.75">
      <c r="A114" s="16"/>
      <c r="B114" s="11" t="s">
        <v>47</v>
      </c>
      <c r="C114" s="44">
        <v>160.956</v>
      </c>
      <c r="D114" s="44">
        <v>0.118</v>
      </c>
      <c r="E114" s="44">
        <v>3.565</v>
      </c>
      <c r="F114" s="44"/>
      <c r="G114" s="7"/>
    </row>
    <row r="115" spans="1:7" s="5" customFormat="1" ht="12.75">
      <c r="A115" s="16"/>
      <c r="B115" s="9" t="s">
        <v>8</v>
      </c>
      <c r="C115" s="45">
        <v>835.919</v>
      </c>
      <c r="D115" s="45">
        <v>0.784</v>
      </c>
      <c r="E115" s="45">
        <v>17.796</v>
      </c>
      <c r="F115" s="45">
        <v>0.928</v>
      </c>
      <c r="G115" s="8"/>
    </row>
    <row r="116" spans="1:7" s="5" customFormat="1" ht="12.75">
      <c r="A116" s="24"/>
      <c r="B116" s="13" t="s">
        <v>9</v>
      </c>
      <c r="C116" s="46">
        <v>154.508</v>
      </c>
      <c r="D116" s="46">
        <v>0.232</v>
      </c>
      <c r="E116" s="46">
        <v>3.565</v>
      </c>
      <c r="F116" s="46">
        <v>0.209</v>
      </c>
      <c r="G116" s="8"/>
    </row>
    <row r="117" spans="1:7" s="5" customFormat="1" ht="39">
      <c r="A117" s="67" t="s">
        <v>60</v>
      </c>
      <c r="B117" s="9" t="s">
        <v>4</v>
      </c>
      <c r="C117" s="45">
        <f>C119+C120+C121+C123</f>
        <v>10238.821</v>
      </c>
      <c r="D117" s="45">
        <f>D119+D120+D121+D123</f>
        <v>0</v>
      </c>
      <c r="E117" s="45">
        <f>E119+E120+E121+E123</f>
        <v>0</v>
      </c>
      <c r="F117" s="45">
        <f>F119+F120+F121+F123</f>
        <v>0</v>
      </c>
      <c r="G117" s="8"/>
    </row>
    <row r="118" spans="1:7" s="5" customFormat="1" ht="12.75">
      <c r="A118" s="16"/>
      <c r="B118" s="9" t="s">
        <v>5</v>
      </c>
      <c r="C118" s="45">
        <f>C122+C124</f>
        <v>0</v>
      </c>
      <c r="D118" s="45">
        <f>D122+D124</f>
        <v>0</v>
      </c>
      <c r="E118" s="45">
        <f>E122+E124</f>
        <v>0</v>
      </c>
      <c r="F118" s="45">
        <f>F122+F124</f>
        <v>0</v>
      </c>
      <c r="G118" s="8"/>
    </row>
    <row r="119" spans="1:7" s="5" customFormat="1" ht="12.75">
      <c r="A119" s="16"/>
      <c r="B119" s="9" t="s">
        <v>6</v>
      </c>
      <c r="C119" s="45">
        <v>1023.883</v>
      </c>
      <c r="D119" s="45"/>
      <c r="E119" s="45"/>
      <c r="F119" s="45"/>
      <c r="G119" s="8"/>
    </row>
    <row r="120" spans="1:7" s="5" customFormat="1" ht="12.75">
      <c r="A120" s="16"/>
      <c r="B120" s="9" t="s">
        <v>7</v>
      </c>
      <c r="C120" s="45">
        <v>2047.764</v>
      </c>
      <c r="D120" s="45"/>
      <c r="E120" s="45"/>
      <c r="F120" s="45"/>
      <c r="G120" s="8"/>
    </row>
    <row r="121" spans="1:7" s="5" customFormat="1" ht="12.75">
      <c r="A121" s="16"/>
      <c r="B121" s="9" t="s">
        <v>19</v>
      </c>
      <c r="C121" s="45">
        <v>3071.646</v>
      </c>
      <c r="D121" s="45"/>
      <c r="E121" s="45"/>
      <c r="F121" s="45"/>
      <c r="G121" s="8"/>
    </row>
    <row r="122" spans="1:7" s="5" customFormat="1" ht="12.75">
      <c r="A122" s="16"/>
      <c r="B122" s="9" t="s">
        <v>47</v>
      </c>
      <c r="C122" s="45"/>
      <c r="D122" s="45"/>
      <c r="E122" s="45"/>
      <c r="F122" s="45"/>
      <c r="G122" s="8"/>
    </row>
    <row r="123" spans="1:7" s="5" customFormat="1" ht="12.75">
      <c r="A123" s="16"/>
      <c r="B123" s="9" t="s">
        <v>8</v>
      </c>
      <c r="C123" s="45">
        <v>4095.528</v>
      </c>
      <c r="D123" s="45"/>
      <c r="E123" s="45"/>
      <c r="F123" s="45"/>
      <c r="G123" s="8"/>
    </row>
    <row r="124" spans="1:7" s="5" customFormat="1" ht="12.75">
      <c r="A124" s="24"/>
      <c r="B124" s="13" t="s">
        <v>9</v>
      </c>
      <c r="C124" s="46"/>
      <c r="D124" s="46"/>
      <c r="E124" s="46"/>
      <c r="F124" s="46"/>
      <c r="G124" s="8"/>
    </row>
    <row r="125" spans="1:7" s="5" customFormat="1" ht="39">
      <c r="A125" s="67" t="s">
        <v>61</v>
      </c>
      <c r="B125" s="9" t="s">
        <v>4</v>
      </c>
      <c r="C125" s="45">
        <f>C127+C128+C129+C131</f>
        <v>322</v>
      </c>
      <c r="D125" s="45">
        <f>D127+D128+D129+D131</f>
        <v>0</v>
      </c>
      <c r="E125" s="45">
        <f>E127+E128+E129+E131</f>
        <v>0</v>
      </c>
      <c r="F125" s="45">
        <f>F127+F128+F129+F131</f>
        <v>0</v>
      </c>
      <c r="G125" s="8"/>
    </row>
    <row r="126" spans="1:7" s="5" customFormat="1" ht="12.75">
      <c r="A126" s="16"/>
      <c r="B126" s="9" t="s">
        <v>5</v>
      </c>
      <c r="C126" s="45">
        <f>C130+C132</f>
        <v>0</v>
      </c>
      <c r="D126" s="45">
        <f>D130+D132</f>
        <v>0</v>
      </c>
      <c r="E126" s="45">
        <f>E130+E132</f>
        <v>0</v>
      </c>
      <c r="F126" s="45">
        <f>F130+F132</f>
        <v>0</v>
      </c>
      <c r="G126" s="8"/>
    </row>
    <row r="127" spans="1:7" s="5" customFormat="1" ht="12.75">
      <c r="A127" s="16"/>
      <c r="B127" s="9" t="s">
        <v>6</v>
      </c>
      <c r="C127" s="45">
        <v>32.2</v>
      </c>
      <c r="D127" s="45"/>
      <c r="E127" s="45"/>
      <c r="F127" s="45"/>
      <c r="G127" s="8"/>
    </row>
    <row r="128" spans="1:7" s="5" customFormat="1" ht="12.75">
      <c r="A128" s="16"/>
      <c r="B128" s="9" t="s">
        <v>7</v>
      </c>
      <c r="C128" s="45">
        <v>64.4</v>
      </c>
      <c r="D128" s="45"/>
      <c r="E128" s="45"/>
      <c r="F128" s="45"/>
      <c r="G128" s="8"/>
    </row>
    <row r="129" spans="1:7" s="5" customFormat="1" ht="12.75">
      <c r="A129" s="16"/>
      <c r="B129" s="9" t="s">
        <v>19</v>
      </c>
      <c r="C129" s="45">
        <v>96.6</v>
      </c>
      <c r="D129" s="45"/>
      <c r="E129" s="45"/>
      <c r="F129" s="45"/>
      <c r="G129" s="8"/>
    </row>
    <row r="130" spans="1:7" s="5" customFormat="1" ht="12.75">
      <c r="A130" s="16"/>
      <c r="B130" s="9" t="s">
        <v>47</v>
      </c>
      <c r="C130" s="45"/>
      <c r="D130" s="45"/>
      <c r="E130" s="45"/>
      <c r="F130" s="45"/>
      <c r="G130" s="8"/>
    </row>
    <row r="131" spans="1:7" s="5" customFormat="1" ht="12.75">
      <c r="A131" s="16"/>
      <c r="B131" s="9" t="s">
        <v>8</v>
      </c>
      <c r="C131" s="45">
        <v>128.8</v>
      </c>
      <c r="D131" s="45"/>
      <c r="E131" s="45"/>
      <c r="F131" s="45"/>
      <c r="G131" s="8"/>
    </row>
    <row r="132" spans="1:7" s="5" customFormat="1" ht="12.75">
      <c r="A132" s="24"/>
      <c r="B132" s="13" t="s">
        <v>9</v>
      </c>
      <c r="C132" s="46"/>
      <c r="D132" s="46"/>
      <c r="E132" s="46"/>
      <c r="F132" s="46"/>
      <c r="G132" s="8"/>
    </row>
    <row r="133" spans="1:7" ht="18.75" customHeight="1">
      <c r="A133" s="19" t="s">
        <v>38</v>
      </c>
      <c r="B133" s="11" t="s">
        <v>4</v>
      </c>
      <c r="C133" s="43">
        <f>C135+C136+C137+C139</f>
        <v>1248.988</v>
      </c>
      <c r="D133" s="43">
        <f>D135+D136+D137+D139</f>
        <v>0</v>
      </c>
      <c r="E133" s="43">
        <f>E135+E136+E137+E139</f>
        <v>0</v>
      </c>
      <c r="F133" s="43">
        <f>F135+F136+F137+F139</f>
        <v>0</v>
      </c>
      <c r="G133" s="7"/>
    </row>
    <row r="134" spans="1:7" ht="12.75">
      <c r="A134" s="19"/>
      <c r="B134" s="11" t="s">
        <v>5</v>
      </c>
      <c r="C134" s="43">
        <f>C138+C140</f>
        <v>124.899</v>
      </c>
      <c r="D134" s="43">
        <f>D138+D140</f>
        <v>0</v>
      </c>
      <c r="E134" s="43">
        <f>E138+E140</f>
        <v>0</v>
      </c>
      <c r="F134" s="43">
        <f>F138+F140</f>
        <v>0</v>
      </c>
      <c r="G134" s="7"/>
    </row>
    <row r="135" spans="1:7" ht="12.75">
      <c r="A135" s="11"/>
      <c r="B135" s="11" t="s">
        <v>6</v>
      </c>
      <c r="C135" s="43">
        <v>348.988</v>
      </c>
      <c r="D135" s="43"/>
      <c r="E135" s="43"/>
      <c r="F135" s="43"/>
      <c r="G135" s="7"/>
    </row>
    <row r="136" spans="1:7" ht="12.75">
      <c r="A136" s="11"/>
      <c r="B136" s="11" t="s">
        <v>7</v>
      </c>
      <c r="C136" s="43">
        <v>300</v>
      </c>
      <c r="D136" s="43"/>
      <c r="E136" s="43"/>
      <c r="F136" s="43"/>
      <c r="G136" s="7"/>
    </row>
    <row r="137" spans="1:7" ht="12.75">
      <c r="A137" s="11"/>
      <c r="B137" s="11" t="s">
        <v>19</v>
      </c>
      <c r="C137" s="43">
        <v>300</v>
      </c>
      <c r="D137" s="43"/>
      <c r="E137" s="43"/>
      <c r="F137" s="43"/>
      <c r="G137" s="7"/>
    </row>
    <row r="138" spans="1:7" ht="12.75">
      <c r="A138" s="11"/>
      <c r="B138" s="11" t="s">
        <v>47</v>
      </c>
      <c r="C138" s="43">
        <v>62.45</v>
      </c>
      <c r="D138" s="43"/>
      <c r="E138" s="43"/>
      <c r="F138" s="43"/>
      <c r="G138" s="7"/>
    </row>
    <row r="139" spans="1:7" s="5" customFormat="1" ht="12.75">
      <c r="A139" s="9"/>
      <c r="B139" s="9" t="s">
        <v>8</v>
      </c>
      <c r="C139" s="41">
        <v>300</v>
      </c>
      <c r="D139" s="41"/>
      <c r="E139" s="41"/>
      <c r="F139" s="41"/>
      <c r="G139" s="8"/>
    </row>
    <row r="140" spans="1:7" s="5" customFormat="1" ht="12.75">
      <c r="A140" s="13"/>
      <c r="B140" s="13" t="s">
        <v>9</v>
      </c>
      <c r="C140" s="42">
        <v>62.449</v>
      </c>
      <c r="D140" s="42"/>
      <c r="E140" s="42"/>
      <c r="F140" s="42"/>
      <c r="G140" s="8"/>
    </row>
    <row r="141" spans="1:7" ht="26.25">
      <c r="A141" s="20" t="s">
        <v>39</v>
      </c>
      <c r="B141" s="11" t="s">
        <v>4</v>
      </c>
      <c r="C141" s="43">
        <f>C143+C144+C145+C147</f>
        <v>624.53</v>
      </c>
      <c r="D141" s="43">
        <f>D143+D144+D145+D147</f>
        <v>0</v>
      </c>
      <c r="E141" s="43">
        <f>E143+E144+E145+E147</f>
        <v>0</v>
      </c>
      <c r="F141" s="43">
        <f>F143+F144+F145+F147</f>
        <v>0</v>
      </c>
      <c r="G141" s="7"/>
    </row>
    <row r="142" spans="1:7" ht="12.75">
      <c r="A142" s="20"/>
      <c r="B142" s="11" t="s">
        <v>5</v>
      </c>
      <c r="C142" s="43">
        <f>C146+C148</f>
        <v>5.4030000000000005</v>
      </c>
      <c r="D142" s="43">
        <f>D146+D148</f>
        <v>0</v>
      </c>
      <c r="E142" s="43">
        <f>E146+E148</f>
        <v>0</v>
      </c>
      <c r="F142" s="43">
        <f>F146+F148</f>
        <v>0</v>
      </c>
      <c r="G142" s="7"/>
    </row>
    <row r="143" spans="1:7" ht="12.75">
      <c r="A143" s="11"/>
      <c r="B143" s="11" t="s">
        <v>6</v>
      </c>
      <c r="C143" s="43">
        <v>188.937</v>
      </c>
      <c r="D143" s="43"/>
      <c r="E143" s="43"/>
      <c r="F143" s="43"/>
      <c r="G143" s="7"/>
    </row>
    <row r="144" spans="1:7" ht="12.75">
      <c r="A144" s="11"/>
      <c r="B144" s="11" t="s">
        <v>7</v>
      </c>
      <c r="C144" s="43">
        <v>202.56</v>
      </c>
      <c r="D144" s="43"/>
      <c r="E144" s="43"/>
      <c r="F144" s="43"/>
      <c r="G144" s="7"/>
    </row>
    <row r="145" spans="1:7" ht="12.75">
      <c r="A145" s="11"/>
      <c r="B145" s="11" t="s">
        <v>19</v>
      </c>
      <c r="C145" s="43">
        <v>134.502</v>
      </c>
      <c r="D145" s="43"/>
      <c r="E145" s="43"/>
      <c r="F145" s="43"/>
      <c r="G145" s="7"/>
    </row>
    <row r="146" spans="1:7" ht="12.75">
      <c r="A146" s="11"/>
      <c r="B146" s="11" t="s">
        <v>47</v>
      </c>
      <c r="C146" s="43">
        <v>2.702</v>
      </c>
      <c r="D146" s="43"/>
      <c r="E146" s="43"/>
      <c r="F146" s="43"/>
      <c r="G146" s="7"/>
    </row>
    <row r="147" spans="1:7" s="5" customFormat="1" ht="12.75">
      <c r="A147" s="9"/>
      <c r="B147" s="9" t="s">
        <v>8</v>
      </c>
      <c r="C147" s="41">
        <v>98.531</v>
      </c>
      <c r="D147" s="41"/>
      <c r="E147" s="41"/>
      <c r="F147" s="41"/>
      <c r="G147" s="8"/>
    </row>
    <row r="148" spans="1:7" s="5" customFormat="1" ht="12.75">
      <c r="A148" s="13"/>
      <c r="B148" s="13" t="s">
        <v>9</v>
      </c>
      <c r="C148" s="42">
        <v>2.701</v>
      </c>
      <c r="D148" s="42"/>
      <c r="E148" s="42"/>
      <c r="F148" s="42"/>
      <c r="G148" s="8"/>
    </row>
    <row r="149" spans="1:7" ht="12.75">
      <c r="A149" s="18" t="s">
        <v>3</v>
      </c>
      <c r="B149" s="11" t="s">
        <v>4</v>
      </c>
      <c r="C149" s="43">
        <f>C151+C152+C153+C155</f>
        <v>11163.561</v>
      </c>
      <c r="D149" s="43">
        <f>D151+D152+D153+D155</f>
        <v>125.16499999999999</v>
      </c>
      <c r="E149" s="43">
        <f>E151+E152+E153+E155</f>
        <v>3.4349999999999996</v>
      </c>
      <c r="F149" s="43">
        <f>F151+F152+F153+F155</f>
        <v>10.025</v>
      </c>
      <c r="G149" s="7"/>
    </row>
    <row r="150" spans="1:7" ht="12.75">
      <c r="A150" s="18"/>
      <c r="B150" s="11" t="s">
        <v>5</v>
      </c>
      <c r="C150" s="43">
        <f>C154+C156</f>
        <v>309.98199999999997</v>
      </c>
      <c r="D150" s="43">
        <f>D154+D156</f>
        <v>12.517</v>
      </c>
      <c r="E150" s="43">
        <f>E154+E156</f>
        <v>0.344</v>
      </c>
      <c r="F150" s="43">
        <f>F154+F156</f>
        <v>1.003</v>
      </c>
      <c r="G150" s="7"/>
    </row>
    <row r="151" spans="1:7" ht="12.75">
      <c r="A151" s="15"/>
      <c r="B151" s="11" t="s">
        <v>6</v>
      </c>
      <c r="C151" s="43">
        <v>2687.6</v>
      </c>
      <c r="D151" s="43">
        <v>8.927</v>
      </c>
      <c r="E151" s="43">
        <v>0</v>
      </c>
      <c r="F151" s="43">
        <v>0.9</v>
      </c>
      <c r="G151" s="28"/>
    </row>
    <row r="152" spans="1:7" ht="12.75">
      <c r="A152" s="15"/>
      <c r="B152" s="11" t="s">
        <v>7</v>
      </c>
      <c r="C152" s="43">
        <v>2537.69</v>
      </c>
      <c r="D152" s="43">
        <v>22.042</v>
      </c>
      <c r="E152" s="43">
        <v>1.146</v>
      </c>
      <c r="F152" s="43">
        <v>3.5</v>
      </c>
      <c r="G152" s="28"/>
    </row>
    <row r="153" spans="1:7" ht="12.75">
      <c r="A153" s="15"/>
      <c r="B153" s="11" t="s">
        <v>19</v>
      </c>
      <c r="C153" s="43">
        <v>1936.893</v>
      </c>
      <c r="D153" s="43">
        <v>42.035</v>
      </c>
      <c r="E153" s="43">
        <v>1.648</v>
      </c>
      <c r="F153" s="43">
        <v>3.138</v>
      </c>
      <c r="G153" s="7"/>
    </row>
    <row r="154" spans="1:7" ht="12.75">
      <c r="A154" s="15"/>
      <c r="B154" s="11" t="s">
        <v>47</v>
      </c>
      <c r="C154" s="43">
        <v>168.915</v>
      </c>
      <c r="D154" s="43">
        <v>7.263</v>
      </c>
      <c r="E154" s="43">
        <v>0.172</v>
      </c>
      <c r="F154" s="43"/>
      <c r="G154" s="7"/>
    </row>
    <row r="155" spans="1:7" s="5" customFormat="1" ht="12.75">
      <c r="A155" s="16"/>
      <c r="B155" s="9" t="s">
        <v>8</v>
      </c>
      <c r="C155" s="41">
        <v>4001.378</v>
      </c>
      <c r="D155" s="41">
        <v>52.161</v>
      </c>
      <c r="E155" s="41">
        <v>0.641</v>
      </c>
      <c r="F155" s="41">
        <v>2.487</v>
      </c>
      <c r="G155" s="8"/>
    </row>
    <row r="156" spans="1:7" s="5" customFormat="1" ht="12.75">
      <c r="A156" s="24"/>
      <c r="B156" s="13" t="s">
        <v>9</v>
      </c>
      <c r="C156" s="42">
        <v>141.067</v>
      </c>
      <c r="D156" s="42">
        <v>5.254</v>
      </c>
      <c r="E156" s="42">
        <v>0.172</v>
      </c>
      <c r="F156" s="42">
        <v>1.003</v>
      </c>
      <c r="G156" s="8"/>
    </row>
    <row r="157" spans="1:7" ht="12.75">
      <c r="A157" s="18" t="s">
        <v>53</v>
      </c>
      <c r="B157" s="11" t="s">
        <v>4</v>
      </c>
      <c r="C157" s="43">
        <f>C159+C160+C161+C163</f>
        <v>1</v>
      </c>
      <c r="D157" s="43">
        <f>D159+D160+D161+D163</f>
        <v>0</v>
      </c>
      <c r="E157" s="43">
        <f>E159+E160+E161+E163</f>
        <v>0</v>
      </c>
      <c r="F157" s="43">
        <f>F159+F160+F161+F163</f>
        <v>0</v>
      </c>
      <c r="G157" s="7"/>
    </row>
    <row r="158" spans="1:7" ht="12.75">
      <c r="A158" s="18"/>
      <c r="B158" s="11" t="s">
        <v>5</v>
      </c>
      <c r="C158" s="43">
        <f>C162+C164</f>
        <v>0.1</v>
      </c>
      <c r="D158" s="43">
        <f>D162+D164</f>
        <v>0</v>
      </c>
      <c r="E158" s="43">
        <f>E162+E164</f>
        <v>0</v>
      </c>
      <c r="F158" s="43">
        <f>F162+F164</f>
        <v>0</v>
      </c>
      <c r="G158" s="7"/>
    </row>
    <row r="159" spans="1:7" ht="12.75">
      <c r="A159" s="11"/>
      <c r="B159" s="11" t="s">
        <v>6</v>
      </c>
      <c r="C159" s="43"/>
      <c r="D159" s="43"/>
      <c r="E159" s="43"/>
      <c r="F159" s="43"/>
      <c r="G159" s="7"/>
    </row>
    <row r="160" spans="1:7" ht="12.75">
      <c r="A160" s="11"/>
      <c r="B160" s="11" t="s">
        <v>7</v>
      </c>
      <c r="C160" s="43">
        <v>0</v>
      </c>
      <c r="D160" s="43"/>
      <c r="E160" s="43"/>
      <c r="F160" s="43"/>
      <c r="G160" s="7"/>
    </row>
    <row r="161" spans="1:7" ht="12.75">
      <c r="A161" s="11"/>
      <c r="B161" s="11" t="s">
        <v>19</v>
      </c>
      <c r="C161" s="43"/>
      <c r="D161" s="43"/>
      <c r="E161" s="43"/>
      <c r="F161" s="43"/>
      <c r="G161" s="7"/>
    </row>
    <row r="162" spans="1:7" ht="12.75">
      <c r="A162" s="11"/>
      <c r="B162" s="11" t="s">
        <v>47</v>
      </c>
      <c r="C162" s="43"/>
      <c r="D162" s="43"/>
      <c r="E162" s="43"/>
      <c r="F162" s="43"/>
      <c r="G162" s="7"/>
    </row>
    <row r="163" spans="1:7" s="5" customFormat="1" ht="12.75">
      <c r="A163" s="9"/>
      <c r="B163" s="9" t="s">
        <v>8</v>
      </c>
      <c r="C163" s="41">
        <v>1</v>
      </c>
      <c r="D163" s="41"/>
      <c r="E163" s="41"/>
      <c r="F163" s="41"/>
      <c r="G163" s="8"/>
    </row>
    <row r="164" spans="1:7" s="5" customFormat="1" ht="12.75">
      <c r="A164" s="13"/>
      <c r="B164" s="13" t="s">
        <v>9</v>
      </c>
      <c r="C164" s="42">
        <v>0.1</v>
      </c>
      <c r="D164" s="42"/>
      <c r="E164" s="42"/>
      <c r="F164" s="42"/>
      <c r="G164" s="8"/>
    </row>
    <row r="165" spans="1:7" ht="12.75">
      <c r="A165" s="23" t="s">
        <v>54</v>
      </c>
      <c r="B165" s="11" t="s">
        <v>4</v>
      </c>
      <c r="C165" s="43">
        <f>C167+C168+C169+C171</f>
        <v>1524.8199999999997</v>
      </c>
      <c r="D165" s="43">
        <f>D167+D168+D169+D171</f>
        <v>0</v>
      </c>
      <c r="E165" s="43">
        <f>E167+E168+E169+E171</f>
        <v>0</v>
      </c>
      <c r="F165" s="43">
        <f>F167+F168+F169+F171</f>
        <v>0</v>
      </c>
      <c r="G165" s="7"/>
    </row>
    <row r="166" spans="1:7" ht="12.75">
      <c r="A166" s="23"/>
      <c r="B166" s="11" t="s">
        <v>5</v>
      </c>
      <c r="C166" s="43">
        <f>C170+C172</f>
        <v>0</v>
      </c>
      <c r="D166" s="43">
        <f>D170+D172</f>
        <v>0</v>
      </c>
      <c r="E166" s="43">
        <f>E170+E172</f>
        <v>0</v>
      </c>
      <c r="F166" s="43">
        <f>F170+F172</f>
        <v>0</v>
      </c>
      <c r="G166" s="7"/>
    </row>
    <row r="167" spans="1:7" ht="12.75">
      <c r="A167" s="17"/>
      <c r="B167" s="11" t="s">
        <v>6</v>
      </c>
      <c r="C167" s="43">
        <v>229.938</v>
      </c>
      <c r="D167" s="43"/>
      <c r="E167" s="43"/>
      <c r="F167" s="43"/>
      <c r="G167" s="7"/>
    </row>
    <row r="168" spans="1:7" ht="12.75">
      <c r="A168" s="17"/>
      <c r="B168" s="11" t="s">
        <v>7</v>
      </c>
      <c r="C168" s="43">
        <v>445.21</v>
      </c>
      <c r="D168" s="43"/>
      <c r="E168" s="43"/>
      <c r="F168" s="43"/>
      <c r="G168" s="7"/>
    </row>
    <row r="169" spans="1:7" ht="12.75">
      <c r="A169" s="17"/>
      <c r="B169" s="11" t="s">
        <v>19</v>
      </c>
      <c r="C169" s="43">
        <v>310.186</v>
      </c>
      <c r="D169" s="43"/>
      <c r="E169" s="43"/>
      <c r="F169" s="43"/>
      <c r="G169" s="7"/>
    </row>
    <row r="170" spans="1:7" ht="12.75">
      <c r="A170" s="17"/>
      <c r="B170" s="11" t="s">
        <v>47</v>
      </c>
      <c r="C170" s="43"/>
      <c r="D170" s="43"/>
      <c r="E170" s="43"/>
      <c r="F170" s="43"/>
      <c r="G170" s="7"/>
    </row>
    <row r="171" spans="1:7" s="5" customFormat="1" ht="12.75">
      <c r="A171" s="30"/>
      <c r="B171" s="9" t="s">
        <v>8</v>
      </c>
      <c r="C171" s="41">
        <v>539.486</v>
      </c>
      <c r="D171" s="41"/>
      <c r="E171" s="41"/>
      <c r="F171" s="41"/>
      <c r="G171" s="8"/>
    </row>
    <row r="172" spans="1:7" s="5" customFormat="1" ht="12.75">
      <c r="A172" s="25"/>
      <c r="B172" s="13" t="s">
        <v>9</v>
      </c>
      <c r="C172" s="42"/>
      <c r="D172" s="42"/>
      <c r="E172" s="42"/>
      <c r="F172" s="42"/>
      <c r="G172" s="8"/>
    </row>
    <row r="173" spans="1:8" s="69" customFormat="1" ht="17.25" customHeight="1" hidden="1">
      <c r="A173" s="9" t="s">
        <v>18</v>
      </c>
      <c r="B173" s="11" t="s">
        <v>4</v>
      </c>
      <c r="C173" s="32" t="e">
        <f>#REF!-C21</f>
        <v>#REF!</v>
      </c>
      <c r="D173" s="32" t="e">
        <f>#REF!-D21</f>
        <v>#REF!</v>
      </c>
      <c r="E173" s="32" t="e">
        <f>#REF!-E21</f>
        <v>#REF!</v>
      </c>
      <c r="F173" s="32" t="e">
        <f>#REF!-F21</f>
        <v>#REF!</v>
      </c>
      <c r="G173" s="68"/>
      <c r="H173" s="68"/>
    </row>
    <row r="174" spans="1:6" s="5" customFormat="1" ht="12.75" customHeight="1" hidden="1">
      <c r="A174" s="9" t="s">
        <v>22</v>
      </c>
      <c r="B174" s="11" t="s">
        <v>5</v>
      </c>
      <c r="C174" s="32"/>
      <c r="D174" s="32"/>
      <c r="E174" s="32"/>
      <c r="F174" s="32"/>
    </row>
    <row r="175" spans="1:6" s="5" customFormat="1" ht="12.75" customHeight="1" hidden="1">
      <c r="A175" s="9" t="s">
        <v>23</v>
      </c>
      <c r="B175" s="11" t="s">
        <v>6</v>
      </c>
      <c r="C175" s="32"/>
      <c r="D175" s="32"/>
      <c r="E175" s="32"/>
      <c r="F175" s="32"/>
    </row>
    <row r="176" spans="1:6" s="5" customFormat="1" ht="12" customHeight="1" hidden="1">
      <c r="A176" s="10" t="s">
        <v>0</v>
      </c>
      <c r="B176" s="11" t="s">
        <v>7</v>
      </c>
      <c r="C176" s="31"/>
      <c r="D176" s="31"/>
      <c r="E176" s="31"/>
      <c r="F176" s="31"/>
    </row>
    <row r="177" spans="1:6" s="5" customFormat="1" ht="16.5" customHeight="1" hidden="1">
      <c r="A177" s="10" t="s">
        <v>24</v>
      </c>
      <c r="B177" s="11" t="s">
        <v>19</v>
      </c>
      <c r="C177" s="31"/>
      <c r="D177" s="31"/>
      <c r="E177" s="31"/>
      <c r="F177" s="31"/>
    </row>
    <row r="178" spans="1:6" s="5" customFormat="1" ht="16.5" customHeight="1" hidden="1">
      <c r="A178" s="10"/>
      <c r="B178" s="11" t="s">
        <v>47</v>
      </c>
      <c r="C178" s="31"/>
      <c r="D178" s="31"/>
      <c r="E178" s="31"/>
      <c r="F178" s="31"/>
    </row>
    <row r="179" spans="1:6" s="5" customFormat="1" ht="14.25" customHeight="1" hidden="1">
      <c r="A179" s="10" t="s">
        <v>25</v>
      </c>
      <c r="B179" s="9" t="s">
        <v>8</v>
      </c>
      <c r="C179" s="31"/>
      <c r="D179" s="31"/>
      <c r="E179" s="31"/>
      <c r="F179" s="31"/>
    </row>
    <row r="180" spans="1:6" s="5" customFormat="1" ht="13.5" customHeight="1" hidden="1">
      <c r="A180" s="10" t="s">
        <v>26</v>
      </c>
      <c r="B180" s="13" t="s">
        <v>9</v>
      </c>
      <c r="C180" s="31"/>
      <c r="D180" s="31"/>
      <c r="E180" s="31"/>
      <c r="F180" s="31"/>
    </row>
    <row r="181" spans="1:6" s="5" customFormat="1" ht="12" customHeight="1" hidden="1">
      <c r="A181" s="10" t="s">
        <v>27</v>
      </c>
      <c r="B181" s="9"/>
      <c r="C181" s="31"/>
      <c r="D181" s="31"/>
      <c r="E181" s="31"/>
      <c r="F181" s="31"/>
    </row>
    <row r="182" spans="1:6" s="5" customFormat="1" ht="12" customHeight="1" hidden="1">
      <c r="A182" s="10" t="s">
        <v>1</v>
      </c>
      <c r="B182" s="9"/>
      <c r="C182" s="31"/>
      <c r="D182" s="31"/>
      <c r="E182" s="31"/>
      <c r="F182" s="31"/>
    </row>
    <row r="183" spans="1:6" s="5" customFormat="1" ht="9.75" customHeight="1" hidden="1">
      <c r="A183" s="10"/>
      <c r="B183" s="9"/>
      <c r="C183" s="31"/>
      <c r="D183" s="31"/>
      <c r="E183" s="31"/>
      <c r="F183" s="31"/>
    </row>
    <row r="184" spans="1:6" s="5" customFormat="1" ht="12" customHeight="1" hidden="1">
      <c r="A184" s="10" t="s">
        <v>2</v>
      </c>
      <c r="B184" s="9"/>
      <c r="C184" s="31"/>
      <c r="D184" s="31"/>
      <c r="E184" s="31"/>
      <c r="F184" s="31"/>
    </row>
    <row r="185" spans="1:6" s="5" customFormat="1" ht="12" customHeight="1" hidden="1">
      <c r="A185" s="10" t="s">
        <v>1</v>
      </c>
      <c r="B185" s="9"/>
      <c r="C185" s="31"/>
      <c r="D185" s="31"/>
      <c r="E185" s="31"/>
      <c r="F185" s="31"/>
    </row>
    <row r="186" spans="1:6" s="5" customFormat="1" ht="15.75" customHeight="1" hidden="1">
      <c r="A186" s="10"/>
      <c r="B186" s="11" t="s">
        <v>5</v>
      </c>
      <c r="C186" s="31" t="e">
        <f>#REF!-C22</f>
        <v>#REF!</v>
      </c>
      <c r="D186" s="31" t="e">
        <f>#REF!-D22</f>
        <v>#REF!</v>
      </c>
      <c r="E186" s="31" t="e">
        <f>#REF!-E22</f>
        <v>#REF!</v>
      </c>
      <c r="F186" s="31" t="e">
        <f>#REF!-F22</f>
        <v>#REF!</v>
      </c>
    </row>
    <row r="187" spans="1:7" s="5" customFormat="1" ht="15.75" customHeight="1" hidden="1">
      <c r="A187" s="70"/>
      <c r="B187" s="11" t="s">
        <v>6</v>
      </c>
      <c r="C187" s="32" t="e">
        <f>#REF!-C23</f>
        <v>#REF!</v>
      </c>
      <c r="D187" s="32" t="e">
        <f>#REF!-D23</f>
        <v>#REF!</v>
      </c>
      <c r="E187" s="32" t="e">
        <f>#REF!-E23</f>
        <v>#REF!</v>
      </c>
      <c r="F187" s="32" t="e">
        <f>#REF!-F23</f>
        <v>#REF!</v>
      </c>
      <c r="G187" s="8"/>
    </row>
    <row r="188" spans="1:7" s="5" customFormat="1" ht="16.5" customHeight="1" hidden="1">
      <c r="A188" s="70"/>
      <c r="B188" s="11" t="s">
        <v>7</v>
      </c>
      <c r="C188" s="71" t="e">
        <f>#REF!-C24</f>
        <v>#REF!</v>
      </c>
      <c r="D188" s="71" t="e">
        <f>#REF!-D24</f>
        <v>#REF!</v>
      </c>
      <c r="E188" s="71" t="e">
        <f>#REF!-E24</f>
        <v>#REF!</v>
      </c>
      <c r="F188" s="71" t="e">
        <f>#REF!-F24</f>
        <v>#REF!</v>
      </c>
      <c r="G188" s="8"/>
    </row>
    <row r="189" spans="1:7" s="5" customFormat="1" ht="15" customHeight="1" hidden="1">
      <c r="A189" s="70"/>
      <c r="B189" s="11" t="s">
        <v>19</v>
      </c>
      <c r="C189" s="71" t="e">
        <f>#REF!-C25</f>
        <v>#REF!</v>
      </c>
      <c r="D189" s="71" t="e">
        <f>#REF!-D25</f>
        <v>#REF!</v>
      </c>
      <c r="E189" s="71" t="e">
        <f>#REF!-E25</f>
        <v>#REF!</v>
      </c>
      <c r="F189" s="71" t="e">
        <f>#REF!-F25</f>
        <v>#REF!</v>
      </c>
      <c r="G189" s="8"/>
    </row>
    <row r="190" spans="1:7" s="5" customFormat="1" ht="15" customHeight="1" hidden="1">
      <c r="A190" s="70"/>
      <c r="B190" s="11" t="s">
        <v>47</v>
      </c>
      <c r="C190" s="71" t="e">
        <f>#REF!-C26</f>
        <v>#REF!</v>
      </c>
      <c r="D190" s="71" t="e">
        <f>#REF!-D26</f>
        <v>#REF!</v>
      </c>
      <c r="E190" s="71" t="e">
        <f>#REF!-E26</f>
        <v>#REF!</v>
      </c>
      <c r="F190" s="71" t="e">
        <f>#REF!-F26</f>
        <v>#REF!</v>
      </c>
      <c r="G190" s="8"/>
    </row>
    <row r="191" spans="1:7" s="5" customFormat="1" ht="15" customHeight="1" hidden="1">
      <c r="A191" s="70"/>
      <c r="B191" s="9" t="s">
        <v>8</v>
      </c>
      <c r="C191" s="71" t="e">
        <f>#REF!-C27</f>
        <v>#REF!</v>
      </c>
      <c r="D191" s="71" t="e">
        <f>#REF!-D27</f>
        <v>#REF!</v>
      </c>
      <c r="E191" s="71" t="e">
        <f>#REF!-E27</f>
        <v>#REF!</v>
      </c>
      <c r="F191" s="71" t="e">
        <f>#REF!-F27</f>
        <v>#REF!</v>
      </c>
      <c r="G191" s="8"/>
    </row>
    <row r="192" spans="1:6" s="5" customFormat="1" ht="15.75" customHeight="1" hidden="1">
      <c r="A192" s="72"/>
      <c r="B192" s="13" t="s">
        <v>9</v>
      </c>
      <c r="C192" s="73" t="e">
        <f>#REF!-C28</f>
        <v>#REF!</v>
      </c>
      <c r="D192" s="73" t="e">
        <f>#REF!-D28</f>
        <v>#REF!</v>
      </c>
      <c r="E192" s="73" t="e">
        <f>#REF!-E28</f>
        <v>#REF!</v>
      </c>
      <c r="F192" s="73" t="e">
        <f>#REF!-F28</f>
        <v>#REF!</v>
      </c>
    </row>
    <row r="193" spans="1:6" s="5" customFormat="1" ht="12.75">
      <c r="A193" s="10"/>
      <c r="B193" s="70"/>
      <c r="C193" s="70"/>
      <c r="D193" s="70"/>
      <c r="E193" s="70"/>
      <c r="F193" s="70"/>
    </row>
    <row r="194" spans="1:6" s="5" customFormat="1" ht="12.75">
      <c r="A194" s="70"/>
      <c r="B194" s="70"/>
      <c r="C194" s="70"/>
      <c r="D194" s="70"/>
      <c r="E194" s="70"/>
      <c r="F194" s="70"/>
    </row>
    <row r="195" spans="1:6" s="5" customFormat="1" ht="12.75">
      <c r="A195" s="70"/>
      <c r="B195" s="70"/>
      <c r="C195" s="70"/>
      <c r="D195" s="70"/>
      <c r="E195" s="70"/>
      <c r="F195" s="70"/>
    </row>
    <row r="196" spans="1:6" s="5" customFormat="1" ht="12.75">
      <c r="A196" s="70"/>
      <c r="B196" s="70"/>
      <c r="C196" s="70"/>
      <c r="D196" s="70"/>
      <c r="E196" s="70"/>
      <c r="F196" s="70"/>
    </row>
    <row r="197" spans="1:6" s="5" customFormat="1" ht="12.75">
      <c r="A197" s="70"/>
      <c r="B197" s="70"/>
      <c r="C197" s="70"/>
      <c r="D197" s="70"/>
      <c r="E197" s="70"/>
      <c r="F197" s="70"/>
    </row>
    <row r="198" spans="1:6" s="5" customFormat="1" ht="12.75">
      <c r="A198" s="70"/>
      <c r="B198" s="70"/>
      <c r="C198" s="70"/>
      <c r="D198" s="70"/>
      <c r="E198" s="70"/>
      <c r="F198" s="70"/>
    </row>
    <row r="199" spans="1:6" s="5" customFormat="1" ht="12.75">
      <c r="A199" s="70"/>
      <c r="B199" s="70"/>
      <c r="C199" s="70"/>
      <c r="D199" s="70"/>
      <c r="E199" s="70"/>
      <c r="F199" s="70"/>
    </row>
    <row r="200" spans="1:6" s="5" customFormat="1" ht="12.75">
      <c r="A200" s="70"/>
      <c r="B200" s="70"/>
      <c r="C200" s="70"/>
      <c r="D200" s="70"/>
      <c r="E200" s="70"/>
      <c r="F200" s="70"/>
    </row>
    <row r="201" spans="1:6" s="5" customFormat="1" ht="12.75">
      <c r="A201" s="70"/>
      <c r="B201" s="70"/>
      <c r="C201" s="70"/>
      <c r="D201" s="70"/>
      <c r="E201" s="70"/>
      <c r="F201" s="70"/>
    </row>
    <row r="202" spans="1:6" s="5" customFormat="1" ht="12.75">
      <c r="A202" s="70"/>
      <c r="B202" s="70"/>
      <c r="C202" s="70"/>
      <c r="D202" s="70"/>
      <c r="E202" s="70"/>
      <c r="F202" s="70"/>
    </row>
    <row r="203" spans="1:6" s="5" customFormat="1" ht="12.75">
      <c r="A203" s="70"/>
      <c r="B203" s="70"/>
      <c r="C203" s="70"/>
      <c r="D203" s="70"/>
      <c r="E203" s="70"/>
      <c r="F203" s="70"/>
    </row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  <row r="1112" s="5" customFormat="1" ht="11.25"/>
    <row r="1113" s="5" customFormat="1" ht="11.25"/>
    <row r="1114" s="5" customFormat="1" ht="11.25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3937007874015748" right="0.1968503937007874" top="0.1968503937007874" bottom="0.1968503937007874" header="0" footer="0"/>
  <pageSetup horizontalDpi="120" verticalDpi="120" orientation="portrait" paperSize="9" scale="90" r:id="rId2"/>
  <headerFooter alignWithMargins="0">
    <oddFooter>&amp;C&amp;8 &amp;P</oddFooter>
  </headerFooter>
  <rowBreaks count="2" manualBreakCount="2">
    <brk id="68" max="5" man="1"/>
    <brk id="1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2022-01-31T13:40:42Z</cp:lastPrinted>
  <dcterms:created xsi:type="dcterms:W3CDTF">1997-07-29T07:07:49Z</dcterms:created>
  <dcterms:modified xsi:type="dcterms:W3CDTF">2022-01-31T13:41:20Z</dcterms:modified>
  <cp:category/>
  <cp:version/>
  <cp:contentType/>
  <cp:contentStatus/>
</cp:coreProperties>
</file>