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<sst xmlns="http://schemas.openxmlformats.org/spreadsheetml/2006/main" count="57" uniqueCount="23">
  <si>
    <t>Participațiile Statului la capitalul companiilor din România</t>
  </si>
  <si>
    <r>
      <t>Clasa activelor financiare1</t>
    </r>
    <r>
      <rPr>
        <b/>
        <sz val="11"/>
        <color indexed="8"/>
        <rFont val="Calibri"/>
        <family val="2"/>
      </rPr>
      <t>)/Indicator: Participațiile Statului  (&gt;0,01% din PIB) la capitalul companiilor /Sector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)</t>
    </r>
  </si>
  <si>
    <t>Total administrație publică
(S.13)</t>
  </si>
  <si>
    <t>din care, în funcție de subsectorul care le controlează</t>
  </si>
  <si>
    <t>Administrație centrală
(S.1311)</t>
  </si>
  <si>
    <t>Administrație de Stat
(S.1312)</t>
  </si>
  <si>
    <t>Administrație locală
(S.1313)</t>
  </si>
  <si>
    <t>Fonduri asigurări sociale
(S.1314)</t>
  </si>
  <si>
    <t>% din PIB</t>
  </si>
  <si>
    <t>Acțiuni fonduri de investiții și capital propriu  AF.5 (S.1+S.2, Total economie și restul lumii)</t>
  </si>
  <si>
    <t>Din care acțiuni fonduri de investiții și capital propriu intern  (S.1), AF.5</t>
  </si>
  <si>
    <t>Scțiuni fonduri de investiții, AF.52</t>
  </si>
  <si>
    <t>Capital propriu, AF.51</t>
  </si>
  <si>
    <t>A: public</t>
  </si>
  <si>
    <t>S.11: Companii nefinanciare</t>
  </si>
  <si>
    <t>S.12: Companii financiare</t>
  </si>
  <si>
    <t>B: privat</t>
  </si>
  <si>
    <t xml:space="preserve">2) Valorile participațiilor de capital reflectă valorile pieței.  Companiile publice sunt producători ai pieței care sunt controlați (proprietate &gt;50%  sau altă formă de control) de sectorul guvernamental. Companiile private sunt controlate de sectorul privat. </t>
  </si>
  <si>
    <t>Milioane Lei</t>
  </si>
  <si>
    <t>M</t>
  </si>
  <si>
    <r>
      <t xml:space="preserve">Din care partipațiile Statului &gt;0,01% din PIB la capitalul companiilor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(A+B)</t>
    </r>
  </si>
  <si>
    <t xml:space="preserve">S: STATISTICI ROMANIA, Banca Națională a României/Ministerul Finantelor Finanțelor. Date completate în data de 27 octombrie 2017. - Datele includ doar participații directe la capitalul companiilor publice și private clasificate în afara administrației publice </t>
  </si>
  <si>
    <t>1) Conform ESA 2010.  Lista folosită a fost cea publicată pe pagina de internet la adresa: http://www.insse.ro/cms/ro/content/nivelul-datoriei-si-deficitului-guvernamental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</si>
</sst>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"/>
    <numFmt numFmtId="179" formatCode="0.0000"/>
    <numFmt numFmtId="180" formatCode="0.000"/>
    <numFmt numFmtId="181" formatCode="0.0"/>
    <numFmt numFmtId="182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vertAlign val="superscript"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5"/>
    </xf>
    <xf numFmtId="0" fontId="45" fillId="34" borderId="10" xfId="0" applyFont="1" applyFill="1" applyBorder="1" applyAlignment="1">
      <alignment horizontal="left" vertical="center" wrapText="1" indent="7"/>
    </xf>
    <xf numFmtId="0" fontId="0" fillId="34" borderId="10" xfId="0" applyFont="1" applyFill="1" applyBorder="1" applyAlignment="1">
      <alignment horizontal="left" vertical="center" wrapText="1" indent="9"/>
    </xf>
    <xf numFmtId="0" fontId="0" fillId="0" borderId="10" xfId="0" applyFont="1" applyBorder="1" applyAlignment="1">
      <alignment horizontal="left" indent="9"/>
    </xf>
    <xf numFmtId="0" fontId="0" fillId="34" borderId="10" xfId="0" applyFont="1" applyFill="1" applyBorder="1" applyAlignment="1">
      <alignment horizontal="left" indent="9"/>
    </xf>
    <xf numFmtId="3" fontId="45" fillId="0" borderId="0" xfId="0" applyNumberFormat="1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177" fontId="45" fillId="35" borderId="10" xfId="0" applyNumberFormat="1" applyFont="1" applyFill="1" applyBorder="1" applyAlignment="1">
      <alignment/>
    </xf>
    <xf numFmtId="177" fontId="4" fillId="35" borderId="10" xfId="0" applyNumberFormat="1" applyFont="1" applyFill="1" applyBorder="1" applyAlignment="1">
      <alignment/>
    </xf>
    <xf numFmtId="177" fontId="0" fillId="35" borderId="10" xfId="0" applyNumberFormat="1" applyFont="1" applyFill="1" applyBorder="1" applyAlignment="1">
      <alignment/>
    </xf>
    <xf numFmtId="177" fontId="22" fillId="35" borderId="10" xfId="0" applyNumberFormat="1" applyFont="1" applyFill="1" applyBorder="1" applyAlignment="1">
      <alignment/>
    </xf>
    <xf numFmtId="177" fontId="0" fillId="0" borderId="10" xfId="0" applyNumberFormat="1" applyFont="1" applyBorder="1" applyAlignment="1">
      <alignment/>
    </xf>
    <xf numFmtId="177" fontId="22" fillId="0" borderId="10" xfId="0" applyNumberFormat="1" applyFont="1" applyBorder="1" applyAlignment="1">
      <alignment/>
    </xf>
    <xf numFmtId="177" fontId="45" fillId="33" borderId="10" xfId="0" applyNumberFormat="1" applyFont="1" applyFill="1" applyBorder="1" applyAlignment="1">
      <alignment/>
    </xf>
    <xf numFmtId="177" fontId="45" fillId="33" borderId="10" xfId="0" applyNumberFormat="1" applyFont="1" applyFill="1" applyBorder="1" applyAlignment="1">
      <alignment/>
    </xf>
    <xf numFmtId="177" fontId="4" fillId="35" borderId="10" xfId="0" applyNumberFormat="1" applyFont="1" applyFill="1" applyBorder="1" applyAlignment="1">
      <alignment horizontal="center"/>
    </xf>
    <xf numFmtId="177" fontId="22" fillId="35" borderId="10" xfId="0" applyNumberFormat="1" applyFont="1" applyFill="1" applyBorder="1" applyAlignment="1">
      <alignment horizontal="center"/>
    </xf>
    <xf numFmtId="177" fontId="22" fillId="0" borderId="10" xfId="0" applyNumberFormat="1" applyFont="1" applyBorder="1" applyAlignment="1">
      <alignment horizontal="center"/>
    </xf>
    <xf numFmtId="177" fontId="45" fillId="33" borderId="10" xfId="0" applyNumberFormat="1" applyFont="1" applyFill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4" xfId="0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 wrapText="1"/>
    </xf>
    <xf numFmtId="1" fontId="48" fillId="36" borderId="12" xfId="0" applyNumberFormat="1" applyFont="1" applyFill="1" applyBorder="1" applyAlignment="1">
      <alignment horizontal="center" vertical="center" wrapText="1"/>
    </xf>
    <xf numFmtId="1" fontId="48" fillId="36" borderId="14" xfId="0" applyNumberFormat="1" applyFont="1" applyFill="1" applyBorder="1" applyAlignment="1">
      <alignment horizontal="center" vertical="center" wrapText="1"/>
    </xf>
    <xf numFmtId="1" fontId="48" fillId="36" borderId="13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left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3"/>
  <sheetViews>
    <sheetView tabSelected="1" zoomScalePageLayoutView="0" workbookViewId="0" topLeftCell="A1">
      <selection activeCell="A23" sqref="A23:K23"/>
    </sheetView>
  </sheetViews>
  <sheetFormatPr defaultColWidth="9.140625" defaultRowHeight="15"/>
  <cols>
    <col min="1" max="1" width="81.7109375" style="0" customWidth="1"/>
    <col min="2" max="2" width="9.00390625" style="0" customWidth="1"/>
    <col min="3" max="3" width="15.28125" style="0" customWidth="1"/>
    <col min="4" max="4" width="10.00390625" style="0" customWidth="1"/>
    <col min="5" max="5" width="15.28125" style="0" customWidth="1"/>
    <col min="6" max="6" width="9.8515625" style="0" customWidth="1"/>
    <col min="7" max="7" width="11.140625" style="0" customWidth="1"/>
    <col min="8" max="8" width="10.57421875" style="0" customWidth="1"/>
    <col min="9" max="9" width="16.8515625" style="0" customWidth="1"/>
    <col min="10" max="10" width="8.28125" style="0" bestFit="1" customWidth="1"/>
    <col min="11" max="11" width="10.28125" style="0" customWidth="1"/>
    <col min="12" max="12" width="18.140625" style="0" customWidth="1"/>
    <col min="13" max="13" width="13.8515625" style="0" bestFit="1" customWidth="1"/>
    <col min="14" max="14" width="14.8515625" style="0" bestFit="1" customWidth="1"/>
  </cols>
  <sheetData>
    <row r="3" spans="1:11" ht="15.7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customHeight="1">
      <c r="A4" s="38" t="s">
        <v>1</v>
      </c>
      <c r="B4" s="41" t="s">
        <v>2</v>
      </c>
      <c r="C4" s="42"/>
      <c r="D4" s="45" t="s">
        <v>3</v>
      </c>
      <c r="E4" s="46"/>
      <c r="F4" s="46"/>
      <c r="G4" s="46"/>
      <c r="H4" s="46"/>
      <c r="I4" s="46"/>
      <c r="J4" s="46"/>
      <c r="K4" s="47"/>
    </row>
    <row r="5" spans="1:11" ht="48.75" customHeight="1">
      <c r="A5" s="39"/>
      <c r="B5" s="43"/>
      <c r="C5" s="44"/>
      <c r="D5" s="29" t="s">
        <v>4</v>
      </c>
      <c r="E5" s="30"/>
      <c r="F5" s="29" t="s">
        <v>5</v>
      </c>
      <c r="G5" s="30"/>
      <c r="H5" s="29" t="s">
        <v>6</v>
      </c>
      <c r="I5" s="30"/>
      <c r="J5" s="29" t="s">
        <v>7</v>
      </c>
      <c r="K5" s="30"/>
    </row>
    <row r="6" spans="1:11" ht="17.25" customHeight="1">
      <c r="A6" s="40"/>
      <c r="B6" s="26" t="s">
        <v>8</v>
      </c>
      <c r="C6" s="26" t="s">
        <v>18</v>
      </c>
      <c r="D6" s="26" t="s">
        <v>8</v>
      </c>
      <c r="E6" s="26" t="s">
        <v>18</v>
      </c>
      <c r="F6" s="26" t="s">
        <v>8</v>
      </c>
      <c r="G6" s="26" t="s">
        <v>18</v>
      </c>
      <c r="H6" s="26" t="s">
        <v>8</v>
      </c>
      <c r="I6" s="26" t="s">
        <v>18</v>
      </c>
      <c r="J6" s="26" t="s">
        <v>8</v>
      </c>
      <c r="K6" s="26" t="s">
        <v>18</v>
      </c>
    </row>
    <row r="7" spans="1:11" ht="15">
      <c r="A7" s="1"/>
      <c r="B7" s="31">
        <v>2016</v>
      </c>
      <c r="C7" s="32"/>
      <c r="D7" s="32"/>
      <c r="E7" s="32"/>
      <c r="F7" s="32"/>
      <c r="G7" s="32"/>
      <c r="H7" s="32"/>
      <c r="I7" s="32"/>
      <c r="J7" s="32"/>
      <c r="K7" s="33"/>
    </row>
    <row r="8" spans="1:11" ht="30">
      <c r="A8" s="2" t="s">
        <v>9</v>
      </c>
      <c r="B8" s="18">
        <f>D8+H8+J8</f>
        <v>11.391016655179609</v>
      </c>
      <c r="C8" s="18">
        <f>E8+I8+K8</f>
        <v>86739.58460079577</v>
      </c>
      <c r="D8" s="18">
        <v>11.105971291619541</v>
      </c>
      <c r="E8" s="18">
        <f>E10</f>
        <v>84569.03940926182</v>
      </c>
      <c r="F8" s="23" t="s">
        <v>19</v>
      </c>
      <c r="G8" s="23" t="s">
        <v>19</v>
      </c>
      <c r="H8" s="18">
        <v>0.28298357179210765</v>
      </c>
      <c r="I8" s="18">
        <f>I10</f>
        <v>2154.8451915339465</v>
      </c>
      <c r="J8" s="18">
        <v>0.0020617917679614894</v>
      </c>
      <c r="K8" s="18">
        <v>15.7</v>
      </c>
    </row>
    <row r="9" spans="1:11" ht="15">
      <c r="A9" s="3"/>
      <c r="B9" s="34">
        <v>2016</v>
      </c>
      <c r="C9" s="35"/>
      <c r="D9" s="35"/>
      <c r="E9" s="35"/>
      <c r="F9" s="35"/>
      <c r="G9" s="35"/>
      <c r="H9" s="35"/>
      <c r="I9" s="35"/>
      <c r="J9" s="35"/>
      <c r="K9" s="36"/>
    </row>
    <row r="10" spans="1:11" ht="30">
      <c r="A10" s="2" t="s">
        <v>9</v>
      </c>
      <c r="B10" s="18">
        <f aca="true" t="shared" si="0" ref="B10:C13">D10+H10+J10</f>
        <v>11.391016655179609</v>
      </c>
      <c r="C10" s="18">
        <f t="shared" si="0"/>
        <v>86739.58460079577</v>
      </c>
      <c r="D10" s="19">
        <v>11.105971291619541</v>
      </c>
      <c r="E10" s="18">
        <f>E11</f>
        <v>84569.03940926182</v>
      </c>
      <c r="F10" s="23" t="s">
        <v>19</v>
      </c>
      <c r="G10" s="23" t="s">
        <v>19</v>
      </c>
      <c r="H10" s="18">
        <v>0.28298357179210765</v>
      </c>
      <c r="I10" s="18">
        <f>I11</f>
        <v>2154.8451915339465</v>
      </c>
      <c r="J10" s="18">
        <v>0.0020617917679614894</v>
      </c>
      <c r="K10" s="18">
        <v>15.7</v>
      </c>
    </row>
    <row r="11" spans="1:11" ht="15">
      <c r="A11" s="4" t="s">
        <v>10</v>
      </c>
      <c r="B11" s="16">
        <f t="shared" si="0"/>
        <v>11.391016655179609</v>
      </c>
      <c r="C11" s="16">
        <f t="shared" si="0"/>
        <v>86739.58460079577</v>
      </c>
      <c r="D11" s="25">
        <v>11.105971291619541</v>
      </c>
      <c r="E11" s="16">
        <f>E12+E13</f>
        <v>84569.03940926182</v>
      </c>
      <c r="F11" s="24" t="s">
        <v>19</v>
      </c>
      <c r="G11" s="24" t="s">
        <v>19</v>
      </c>
      <c r="H11" s="16">
        <v>0.28298357179210765</v>
      </c>
      <c r="I11" s="16">
        <f>I12+I13</f>
        <v>2154.8451915339465</v>
      </c>
      <c r="J11" s="16">
        <v>0.0020617917679614894</v>
      </c>
      <c r="K11" s="16">
        <v>15.7</v>
      </c>
    </row>
    <row r="12" spans="1:11" ht="15">
      <c r="A12" s="5" t="s">
        <v>11</v>
      </c>
      <c r="B12" s="16">
        <f t="shared" si="0"/>
        <v>0.0024685618196218493</v>
      </c>
      <c r="C12" s="16">
        <f t="shared" si="0"/>
        <v>18.797446556100002</v>
      </c>
      <c r="D12" s="16">
        <v>0.002209436151167946</v>
      </c>
      <c r="E12" s="16">
        <v>16.824273</v>
      </c>
      <c r="F12" s="24" t="s">
        <v>19</v>
      </c>
      <c r="G12" s="24" t="s">
        <v>19</v>
      </c>
      <c r="H12" s="16">
        <v>0.00025912566845390304</v>
      </c>
      <c r="I12" s="16">
        <v>1.9731735561</v>
      </c>
      <c r="J12" s="16">
        <v>0</v>
      </c>
      <c r="K12" s="16">
        <v>0</v>
      </c>
    </row>
    <row r="13" spans="1:11" ht="15">
      <c r="A13" s="5" t="s">
        <v>12</v>
      </c>
      <c r="B13" s="16">
        <f t="shared" si="0"/>
        <v>11.388548093359988</v>
      </c>
      <c r="C13" s="16">
        <f t="shared" si="0"/>
        <v>86720.78715423966</v>
      </c>
      <c r="D13" s="16">
        <v>11.103761855468374</v>
      </c>
      <c r="E13" s="16">
        <v>84552.21513626182</v>
      </c>
      <c r="F13" s="24" t="s">
        <v>19</v>
      </c>
      <c r="G13" s="24" t="s">
        <v>19</v>
      </c>
      <c r="H13" s="16">
        <v>0.2827244461236537</v>
      </c>
      <c r="I13" s="16">
        <v>2152.8720179778466</v>
      </c>
      <c r="J13" s="16">
        <v>0.0020617917679614894</v>
      </c>
      <c r="K13" s="16">
        <v>15.7</v>
      </c>
    </row>
    <row r="14" spans="1:14" ht="17.25">
      <c r="A14" s="6" t="s">
        <v>20</v>
      </c>
      <c r="B14" s="12">
        <v>3.2417369864149705</v>
      </c>
      <c r="C14" s="13">
        <v>24685.82715155</v>
      </c>
      <c r="D14" s="13">
        <v>3.139596552665792</v>
      </c>
      <c r="E14" s="13">
        <v>23908.02774855</v>
      </c>
      <c r="F14" s="20" t="s">
        <v>19</v>
      </c>
      <c r="G14" s="20" t="s">
        <v>19</v>
      </c>
      <c r="H14" s="13">
        <v>0.10214043374917924</v>
      </c>
      <c r="I14" s="13">
        <v>777.799403</v>
      </c>
      <c r="J14" s="13">
        <v>0</v>
      </c>
      <c r="K14" s="13">
        <f>K15+K18</f>
        <v>0</v>
      </c>
      <c r="L14" s="10"/>
      <c r="M14" s="11"/>
      <c r="N14" s="11"/>
    </row>
    <row r="15" spans="1:14" ht="15">
      <c r="A15" s="7" t="s">
        <v>13</v>
      </c>
      <c r="B15" s="14">
        <v>2.5336250676296785</v>
      </c>
      <c r="C15" s="15">
        <v>19293.55489</v>
      </c>
      <c r="D15" s="15">
        <v>2.431484633880499</v>
      </c>
      <c r="E15" s="15">
        <v>18515.755487</v>
      </c>
      <c r="F15" s="21" t="s">
        <v>19</v>
      </c>
      <c r="G15" s="21" t="s">
        <v>19</v>
      </c>
      <c r="H15" s="15">
        <v>0.10214043374917924</v>
      </c>
      <c r="I15" s="15">
        <v>777.799403</v>
      </c>
      <c r="J15" s="15">
        <v>0</v>
      </c>
      <c r="K15" s="15">
        <v>0</v>
      </c>
      <c r="L15" s="10"/>
      <c r="M15" s="11"/>
      <c r="N15" s="11"/>
    </row>
    <row r="16" spans="1:14" ht="15">
      <c r="A16" s="8" t="s">
        <v>14</v>
      </c>
      <c r="B16" s="16">
        <v>2.1216152525279055</v>
      </c>
      <c r="C16" s="17">
        <v>16156.100148</v>
      </c>
      <c r="D16" s="17">
        <v>2.0194748187787264</v>
      </c>
      <c r="E16" s="17">
        <v>15378.300745</v>
      </c>
      <c r="F16" s="22" t="s">
        <v>19</v>
      </c>
      <c r="G16" s="22" t="s">
        <v>19</v>
      </c>
      <c r="H16" s="17">
        <v>0.10214043374917924</v>
      </c>
      <c r="I16" s="17">
        <v>777.799403</v>
      </c>
      <c r="J16" s="17">
        <v>0</v>
      </c>
      <c r="K16" s="17">
        <v>0</v>
      </c>
      <c r="L16" s="10"/>
      <c r="M16" s="11"/>
      <c r="N16" s="11"/>
    </row>
    <row r="17" spans="1:14" ht="15">
      <c r="A17" s="8" t="s">
        <v>15</v>
      </c>
      <c r="B17" s="16">
        <v>0.41200981510177276</v>
      </c>
      <c r="C17" s="17">
        <v>3137.454742</v>
      </c>
      <c r="D17" s="17">
        <v>0.41200981510177276</v>
      </c>
      <c r="E17" s="17">
        <v>3137.454742</v>
      </c>
      <c r="F17" s="22" t="s">
        <v>19</v>
      </c>
      <c r="G17" s="22" t="s">
        <v>19</v>
      </c>
      <c r="H17" s="17">
        <v>0</v>
      </c>
      <c r="I17" s="17">
        <v>0</v>
      </c>
      <c r="J17" s="17">
        <v>0</v>
      </c>
      <c r="K17" s="17">
        <v>0</v>
      </c>
      <c r="L17" s="10"/>
      <c r="M17" s="11"/>
      <c r="N17" s="11"/>
    </row>
    <row r="18" spans="1:14" ht="15">
      <c r="A18" s="9" t="s">
        <v>16</v>
      </c>
      <c r="B18" s="14">
        <v>0.7081119187852922</v>
      </c>
      <c r="C18" s="15">
        <v>5392.27226155</v>
      </c>
      <c r="D18" s="15">
        <v>0.7081119187852922</v>
      </c>
      <c r="E18" s="15">
        <v>5392.27226155</v>
      </c>
      <c r="F18" s="21" t="s">
        <v>19</v>
      </c>
      <c r="G18" s="21" t="s">
        <v>19</v>
      </c>
      <c r="H18" s="15">
        <v>0</v>
      </c>
      <c r="I18" s="15">
        <v>0</v>
      </c>
      <c r="J18" s="15">
        <v>0</v>
      </c>
      <c r="K18" s="15">
        <v>0</v>
      </c>
      <c r="L18" s="10"/>
      <c r="M18" s="11"/>
      <c r="N18" s="11"/>
    </row>
    <row r="19" spans="1:14" ht="15">
      <c r="A19" s="8" t="s">
        <v>14</v>
      </c>
      <c r="B19" s="16">
        <v>0.7081119187852922</v>
      </c>
      <c r="C19" s="17">
        <v>5392.27226155</v>
      </c>
      <c r="D19" s="17">
        <v>0.7081119187852922</v>
      </c>
      <c r="E19" s="17">
        <v>5392.27226155</v>
      </c>
      <c r="F19" s="22" t="s">
        <v>19</v>
      </c>
      <c r="G19" s="22" t="s">
        <v>19</v>
      </c>
      <c r="H19" s="17">
        <v>0</v>
      </c>
      <c r="I19" s="17">
        <v>0</v>
      </c>
      <c r="J19" s="17">
        <v>0</v>
      </c>
      <c r="K19" s="17">
        <v>0</v>
      </c>
      <c r="L19" s="10"/>
      <c r="M19" s="11"/>
      <c r="N19" s="11"/>
    </row>
    <row r="20" spans="1:14" ht="15">
      <c r="A20" s="8" t="s">
        <v>15</v>
      </c>
      <c r="B20" s="16">
        <v>0</v>
      </c>
      <c r="C20" s="17">
        <v>0</v>
      </c>
      <c r="D20" s="17">
        <v>0</v>
      </c>
      <c r="E20" s="17">
        <v>0</v>
      </c>
      <c r="F20" s="22" t="s">
        <v>19</v>
      </c>
      <c r="G20" s="22" t="s">
        <v>19</v>
      </c>
      <c r="H20" s="17">
        <v>0</v>
      </c>
      <c r="I20" s="17">
        <v>0</v>
      </c>
      <c r="J20" s="17">
        <v>0</v>
      </c>
      <c r="K20" s="17">
        <v>0</v>
      </c>
      <c r="L20" s="10"/>
      <c r="M20" s="11"/>
      <c r="N20" s="11"/>
    </row>
    <row r="21" spans="1:11" ht="29.25" customHeight="1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8.75" customHeight="1">
      <c r="A22" s="28" t="s">
        <v>22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28.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</sheetData>
  <sheetProtection/>
  <mergeCells count="13">
    <mergeCell ref="A3:K3"/>
    <mergeCell ref="A4:A6"/>
    <mergeCell ref="B4:C5"/>
    <mergeCell ref="D4:K4"/>
    <mergeCell ref="D5:E5"/>
    <mergeCell ref="F5:G5"/>
    <mergeCell ref="H5:I5"/>
    <mergeCell ref="A21:K21"/>
    <mergeCell ref="A22:K22"/>
    <mergeCell ref="A23:K23"/>
    <mergeCell ref="J5:K5"/>
    <mergeCell ref="B7:K7"/>
    <mergeCell ref="B9:K9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2017-10-27T09:50:06Z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d03722b3-e753-4400-97de-01505ddaee01</vt:lpwstr>
  </property>
</Properties>
</file>