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FP1934\retea on 10.236.1.89\DIRECTIVA 85 chestionar si Tabele\00001. Publicare pe site anul 2021 directiva 85\De publicat pe site  an2021\"/>
    </mc:Choice>
  </mc:AlternateContent>
  <bookViews>
    <workbookView xWindow="0" yWindow="0" windowWidth="28800" windowHeight="12330"/>
  </bookViews>
  <sheets>
    <sheet name="Particip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E18" i="1"/>
  <c r="D18" i="1" s="1"/>
  <c r="H17" i="1"/>
  <c r="E17" i="1"/>
  <c r="H16" i="1"/>
  <c r="H15" i="1"/>
  <c r="E15" i="1"/>
  <c r="D15" i="1" s="1"/>
  <c r="I14" i="1"/>
  <c r="H14" i="1"/>
  <c r="E14" i="1"/>
  <c r="D14" i="1" s="1"/>
  <c r="C18" i="1" l="1"/>
  <c r="B18" i="1" s="1"/>
  <c r="E16" i="1"/>
  <c r="E13" i="1"/>
  <c r="D13" i="1" s="1"/>
  <c r="C14" i="1"/>
  <c r="B14" i="1" s="1"/>
  <c r="I13" i="1"/>
  <c r="C15" i="1"/>
  <c r="B15" i="1" s="1"/>
  <c r="C17" i="1"/>
  <c r="B17" i="1" s="1"/>
  <c r="D17" i="1"/>
  <c r="E12" i="1"/>
  <c r="D16" i="1"/>
  <c r="C16" i="1"/>
  <c r="B16" i="1" s="1"/>
  <c r="C13" i="1" l="1"/>
  <c r="B13" i="1" s="1"/>
  <c r="H13" i="1"/>
  <c r="I12" i="1"/>
  <c r="H12" i="1" s="1"/>
  <c r="D12" i="1"/>
  <c r="C12" i="1"/>
  <c r="B12" i="1" s="1"/>
</calcChain>
</file>

<file path=xl/sharedStrings.xml><?xml version="1.0" encoding="utf-8"?>
<sst xmlns="http://schemas.openxmlformats.org/spreadsheetml/2006/main" count="49" uniqueCount="23">
  <si>
    <t>Participațiile Statului la capitalul companiilor din România</t>
  </si>
  <si>
    <r>
      <t>Clasa activelor financiare1</t>
    </r>
    <r>
      <rPr>
        <b/>
        <sz val="11"/>
        <color indexed="8"/>
        <rFont val="Calibri"/>
        <family val="2"/>
        <charset val="1"/>
      </rPr>
      <t>)/Indicator: Participațiile Statului  (&gt;0,01% din PIB) la capitalul companiilor /Sector</t>
    </r>
    <r>
      <rPr>
        <b/>
        <vertAlign val="superscript"/>
        <sz val="11"/>
        <color indexed="8"/>
        <rFont val="Calibri"/>
        <family val="2"/>
        <charset val="1"/>
      </rPr>
      <t>1</t>
    </r>
    <r>
      <rPr>
        <b/>
        <sz val="11"/>
        <color indexed="8"/>
        <rFont val="Calibri"/>
        <family val="2"/>
        <charset val="1"/>
      </rPr>
      <t>)</t>
    </r>
  </si>
  <si>
    <t>Total administrație publică
(S.13)</t>
  </si>
  <si>
    <t>din care, în funcție de subsectorul care le controlează</t>
  </si>
  <si>
    <t>Administrație centrală
(S.1311)</t>
  </si>
  <si>
    <t>Administrație de Stat
(S.1312)</t>
  </si>
  <si>
    <t>Administrație locală
(S.1313)</t>
  </si>
  <si>
    <t>Fonduri asigurări sociale
(S.1314)</t>
  </si>
  <si>
    <t>% din PIB</t>
  </si>
  <si>
    <t>Milioane Lei</t>
  </si>
  <si>
    <t>Acțiuni fonduri de investiții și capital propriu  AF.5 (S.1+S.2, Total economie și restul lumii)</t>
  </si>
  <si>
    <t>Din care acțiuni fonduri de investiții și capital propriu intern  (S.1), AF.5</t>
  </si>
  <si>
    <t>Scțiuni fonduri de investiții, AF.52</t>
  </si>
  <si>
    <t>Capital propriu, AF.51</t>
  </si>
  <si>
    <r>
      <t xml:space="preserve">Din care partipațiile Statului &gt;0,01% din PIB la capitalul companiilor </t>
    </r>
    <r>
      <rPr>
        <b/>
        <vertAlign val="superscript"/>
        <sz val="11"/>
        <color indexed="8"/>
        <rFont val="Calibri"/>
        <family val="2"/>
        <charset val="238"/>
      </rPr>
      <t>2</t>
    </r>
    <r>
      <rPr>
        <b/>
        <sz val="11"/>
        <color indexed="8"/>
        <rFont val="Calibri"/>
        <family val="2"/>
        <charset val="1"/>
      </rPr>
      <t xml:space="preserve"> (A+B)</t>
    </r>
  </si>
  <si>
    <t>M</t>
  </si>
  <si>
    <t>A: public</t>
  </si>
  <si>
    <t>S.11: Companii nefinanciare</t>
  </si>
  <si>
    <t>S.12: Companii financiare</t>
  </si>
  <si>
    <t>B: privat</t>
  </si>
  <si>
    <t xml:space="preserve"> 1) Conform   ESA 2010. </t>
  </si>
  <si>
    <t xml:space="preserve">2) Valorile participațiilor de capital reflectă valorile pieței.  Companiile publice sunt producători ai pieței care sunt controlați (proprietate &gt;50%  sau altă formă de control) de sectorul guvernamental. Companiile private sunt controlate de sectorul privat. </t>
  </si>
  <si>
    <t xml:space="preserve">S: STATISTICI ROMANIA, Banca Națională a României/Ministerul Finantelor. Date completate în data de 20 decembrie 2022. - Datele includ doar participații directe la capitalul companiilor publice și private clasificate în afara administrației publice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</si>
</sst>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vertAlign val="superscript"/>
      <sz val="11"/>
      <color rgb="FF000000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vertAlign val="superscript"/>
      <sz val="11"/>
      <color indexed="8"/>
      <name val="Calibri"/>
      <family val="2"/>
      <charset val="1"/>
    </font>
    <font>
      <b/>
      <sz val="9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b/>
      <sz val="11"/>
      <name val="Calibri"/>
      <family val="2"/>
      <charset val="1"/>
    </font>
    <font>
      <sz val="11"/>
      <name val="Calibri"/>
      <family val="2"/>
      <charset val="1"/>
      <scheme val="minor"/>
    </font>
    <font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DCE6F2"/>
        <bgColor rgb="FFF2F2F2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0" fillId="0" borderId="3" xfId="0" applyBorder="1"/>
    <xf numFmtId="0" fontId="7" fillId="3" borderId="3" xfId="0" applyFont="1" applyFill="1" applyBorder="1" applyAlignment="1">
      <alignment horizontal="left" vertical="center" wrapText="1"/>
    </xf>
    <xf numFmtId="164" fontId="7" fillId="3" borderId="3" xfId="0" applyNumberFormat="1" applyFont="1" applyFill="1" applyBorder="1"/>
    <xf numFmtId="164" fontId="7" fillId="3" borderId="3" xfId="0" applyNumberFormat="1" applyFont="1" applyFill="1" applyBorder="1" applyAlignment="1">
      <alignment horizontal="right"/>
    </xf>
    <xf numFmtId="4" fontId="0" fillId="0" borderId="0" xfId="0" applyNumberFormat="1"/>
    <xf numFmtId="0" fontId="7" fillId="0" borderId="3" xfId="0" applyFont="1" applyBorder="1" applyAlignment="1">
      <alignment horizontal="left" vertical="center" wrapText="1"/>
    </xf>
    <xf numFmtId="164" fontId="8" fillId="3" borderId="3" xfId="0" applyNumberFormat="1" applyFont="1" applyFill="1" applyBorder="1"/>
    <xf numFmtId="0" fontId="0" fillId="0" borderId="3" xfId="0" applyFont="1" applyBorder="1" applyAlignment="1">
      <alignment horizontal="left" vertical="center" wrapText="1" indent="1"/>
    </xf>
    <xf numFmtId="164" fontId="0" fillId="0" borderId="3" xfId="0" applyNumberFormat="1" applyFont="1" applyBorder="1"/>
    <xf numFmtId="164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 vertical="center" wrapText="1" indent="5"/>
    </xf>
    <xf numFmtId="0" fontId="7" fillId="4" borderId="3" xfId="0" applyFont="1" applyFill="1" applyBorder="1" applyAlignment="1">
      <alignment horizontal="left" vertical="center" wrapText="1" indent="7"/>
    </xf>
    <xf numFmtId="4" fontId="10" fillId="5" borderId="3" xfId="0" applyNumberFormat="1" applyFont="1" applyFill="1" applyBorder="1"/>
    <xf numFmtId="164" fontId="10" fillId="5" borderId="3" xfId="0" applyNumberFormat="1" applyFont="1" applyFill="1" applyBorder="1"/>
    <xf numFmtId="164" fontId="10" fillId="5" borderId="3" xfId="0" applyNumberFormat="1" applyFont="1" applyFill="1" applyBorder="1" applyAlignment="1">
      <alignment horizontal="right"/>
    </xf>
    <xf numFmtId="0" fontId="0" fillId="4" borderId="3" xfId="0" applyFont="1" applyFill="1" applyBorder="1" applyAlignment="1">
      <alignment horizontal="left" vertical="center" wrapText="1" indent="9"/>
    </xf>
    <xf numFmtId="4" fontId="11" fillId="5" borderId="3" xfId="0" applyNumberFormat="1" applyFont="1" applyFill="1" applyBorder="1"/>
    <xf numFmtId="164" fontId="11" fillId="5" borderId="3" xfId="0" applyNumberFormat="1" applyFont="1" applyFill="1" applyBorder="1"/>
    <xf numFmtId="164" fontId="11" fillId="5" borderId="3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left" indent="9"/>
    </xf>
    <xf numFmtId="4" fontId="11" fillId="0" borderId="3" xfId="0" applyNumberFormat="1" applyFont="1" applyBorder="1"/>
    <xf numFmtId="164" fontId="11" fillId="0" borderId="3" xfId="0" applyNumberFormat="1" applyFont="1" applyBorder="1"/>
    <xf numFmtId="164" fontId="11" fillId="0" borderId="3" xfId="0" applyNumberFormat="1" applyFont="1" applyBorder="1" applyAlignment="1">
      <alignment horizontal="right"/>
    </xf>
    <xf numFmtId="0" fontId="0" fillId="4" borderId="3" xfId="0" applyFont="1" applyFill="1" applyBorder="1" applyAlignment="1">
      <alignment horizontal="left" indent="9"/>
    </xf>
    <xf numFmtId="165" fontId="0" fillId="0" borderId="0" xfId="0" applyNumberFormat="1"/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riana%20Maftei\3.-%20LUCRARI%202018-2022\2022\577646_burla\%23Lista%20unica%20cu%20modificati%20participatii%20la%2031.12.2021_Al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Particip"/>
      <sheetName val="LISTA FINALA"/>
      <sheetName val="date esa"/>
      <sheetName val="Lista &gt;0,01%PIB"/>
      <sheetName val="Lista unica cu toate datele"/>
    </sheetNames>
    <sheetDataSet>
      <sheetData sheetId="0">
        <row r="21">
          <cell r="B21">
            <v>191.62042484</v>
          </cell>
        </row>
        <row r="22">
          <cell r="B22">
            <v>17469.628621</v>
          </cell>
        </row>
        <row r="24">
          <cell r="B24">
            <v>4266.8879420000003</v>
          </cell>
        </row>
        <row r="25">
          <cell r="B25">
            <v>13202.740679</v>
          </cell>
          <cell r="C25">
            <v>989.30920000000003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O29"/>
  <sheetViews>
    <sheetView tabSelected="1" zoomScaleNormal="100" workbookViewId="0">
      <selection activeCell="A2" sqref="A2:A4"/>
    </sheetView>
  </sheetViews>
  <sheetFormatPr defaultRowHeight="15" x14ac:dyDescent="0.25"/>
  <cols>
    <col min="1" max="1" width="82.85546875" customWidth="1"/>
    <col min="2" max="2" width="11" customWidth="1"/>
    <col min="3" max="3" width="12.42578125" customWidth="1"/>
    <col min="4" max="4" width="11.85546875" customWidth="1"/>
    <col min="5" max="5" width="12.85546875" customWidth="1"/>
    <col min="6" max="6" width="10.42578125" customWidth="1"/>
    <col min="7" max="7" width="10.85546875" customWidth="1"/>
    <col min="8" max="8" width="11.7109375" customWidth="1"/>
    <col min="9" max="9" width="13.42578125" customWidth="1"/>
    <col min="10" max="10" width="11.7109375" customWidth="1"/>
    <col min="11" max="11" width="12.85546875" customWidth="1"/>
    <col min="15" max="15" width="11.7109375" hidden="1" customWidth="1"/>
  </cols>
  <sheetData>
    <row r="1" spans="1:15" ht="15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5" ht="24.75" customHeight="1" x14ac:dyDescent="0.25">
      <c r="A2" s="34" t="s">
        <v>1</v>
      </c>
      <c r="B2" s="37" t="s">
        <v>2</v>
      </c>
      <c r="C2" s="37"/>
      <c r="D2" s="38" t="s">
        <v>3</v>
      </c>
      <c r="E2" s="38"/>
      <c r="F2" s="38"/>
      <c r="G2" s="38"/>
      <c r="H2" s="38"/>
      <c r="I2" s="38"/>
      <c r="J2" s="38"/>
      <c r="K2" s="38"/>
    </row>
    <row r="3" spans="1:15" ht="29.25" customHeight="1" x14ac:dyDescent="0.25">
      <c r="A3" s="35"/>
      <c r="B3" s="37"/>
      <c r="C3" s="37"/>
      <c r="D3" s="37" t="s">
        <v>4</v>
      </c>
      <c r="E3" s="37"/>
      <c r="F3" s="37" t="s">
        <v>5</v>
      </c>
      <c r="G3" s="37"/>
      <c r="H3" s="37" t="s">
        <v>6</v>
      </c>
      <c r="I3" s="37"/>
      <c r="J3" s="37" t="s">
        <v>7</v>
      </c>
      <c r="K3" s="37"/>
    </row>
    <row r="4" spans="1:15" ht="27" customHeight="1" x14ac:dyDescent="0.25">
      <c r="A4" s="36"/>
      <c r="B4" s="1" t="s">
        <v>8</v>
      </c>
      <c r="C4" s="1" t="s">
        <v>9</v>
      </c>
      <c r="D4" s="1" t="s">
        <v>8</v>
      </c>
      <c r="E4" s="1" t="s">
        <v>9</v>
      </c>
      <c r="F4" s="1" t="s">
        <v>8</v>
      </c>
      <c r="G4" s="1" t="s">
        <v>9</v>
      </c>
      <c r="H4" s="1" t="s">
        <v>8</v>
      </c>
      <c r="I4" s="1" t="s">
        <v>9</v>
      </c>
      <c r="J4" s="1" t="s">
        <v>8</v>
      </c>
      <c r="K4" s="1" t="s">
        <v>9</v>
      </c>
    </row>
    <row r="5" spans="1:15" x14ac:dyDescent="0.25">
      <c r="A5" s="2"/>
      <c r="B5" s="27">
        <v>2021</v>
      </c>
      <c r="C5" s="27"/>
      <c r="D5" s="27"/>
      <c r="E5" s="27"/>
      <c r="F5" s="27"/>
      <c r="G5" s="27"/>
      <c r="H5" s="27"/>
      <c r="I5" s="27"/>
      <c r="J5" s="27"/>
      <c r="K5" s="27"/>
    </row>
    <row r="6" spans="1:15" x14ac:dyDescent="0.25">
      <c r="A6" s="3" t="s">
        <v>10</v>
      </c>
      <c r="B6" s="4">
        <v>13.1</v>
      </c>
      <c r="C6" s="4">
        <v>154537.29999999999</v>
      </c>
      <c r="D6" s="8">
        <v>12.8</v>
      </c>
      <c r="E6" s="4">
        <v>151351</v>
      </c>
      <c r="F6" s="5" t="s">
        <v>15</v>
      </c>
      <c r="G6" s="5" t="s">
        <v>15</v>
      </c>
      <c r="H6" s="4">
        <v>0.3</v>
      </c>
      <c r="I6" s="4">
        <v>3170.7</v>
      </c>
      <c r="J6" s="4">
        <v>0</v>
      </c>
      <c r="K6" s="4">
        <v>15.7</v>
      </c>
      <c r="O6" s="6">
        <v>1181900</v>
      </c>
    </row>
    <row r="7" spans="1:15" x14ac:dyDescent="0.25">
      <c r="A7" s="7"/>
      <c r="B7" s="28">
        <v>2021</v>
      </c>
      <c r="C7" s="29"/>
      <c r="D7" s="29"/>
      <c r="E7" s="29"/>
      <c r="F7" s="29"/>
      <c r="G7" s="29"/>
      <c r="H7" s="29"/>
      <c r="I7" s="29"/>
      <c r="J7" s="29"/>
      <c r="K7" s="30"/>
    </row>
    <row r="8" spans="1:15" x14ac:dyDescent="0.25">
      <c r="A8" s="3" t="s">
        <v>10</v>
      </c>
      <c r="B8" s="4">
        <v>13.1</v>
      </c>
      <c r="C8" s="4">
        <v>154537.29999999999</v>
      </c>
      <c r="D8" s="8">
        <v>12.8</v>
      </c>
      <c r="E8" s="4">
        <v>151351</v>
      </c>
      <c r="F8" s="5" t="s">
        <v>15</v>
      </c>
      <c r="G8" s="5" t="s">
        <v>15</v>
      </c>
      <c r="H8" s="4">
        <v>0.3</v>
      </c>
      <c r="I8" s="4">
        <v>3170.7</v>
      </c>
      <c r="J8" s="4">
        <v>0</v>
      </c>
      <c r="K8" s="4">
        <v>15.7</v>
      </c>
    </row>
    <row r="9" spans="1:15" x14ac:dyDescent="0.25">
      <c r="A9" s="9" t="s">
        <v>11</v>
      </c>
      <c r="B9" s="10">
        <v>12.7</v>
      </c>
      <c r="C9" s="10">
        <v>149601.29999999999</v>
      </c>
      <c r="D9" s="10">
        <v>12.4</v>
      </c>
      <c r="E9" s="10">
        <v>146414.9</v>
      </c>
      <c r="F9" s="11" t="s">
        <v>15</v>
      </c>
      <c r="G9" s="11" t="s">
        <v>15</v>
      </c>
      <c r="H9" s="10">
        <v>0.3</v>
      </c>
      <c r="I9" s="10">
        <v>3170.7</v>
      </c>
      <c r="J9" s="10">
        <v>0</v>
      </c>
      <c r="K9" s="10">
        <v>15.7</v>
      </c>
    </row>
    <row r="10" spans="1:15" x14ac:dyDescent="0.25">
      <c r="A10" s="12" t="s">
        <v>12</v>
      </c>
      <c r="B10" s="10">
        <v>0</v>
      </c>
      <c r="C10" s="10">
        <v>32.9</v>
      </c>
      <c r="D10" s="10">
        <v>0</v>
      </c>
      <c r="E10" s="10">
        <v>30</v>
      </c>
      <c r="F10" s="11" t="s">
        <v>15</v>
      </c>
      <c r="G10" s="11" t="s">
        <v>15</v>
      </c>
      <c r="H10" s="10">
        <v>0</v>
      </c>
      <c r="I10" s="10">
        <v>2.9</v>
      </c>
      <c r="J10" s="10">
        <v>0</v>
      </c>
      <c r="K10" s="10">
        <v>0</v>
      </c>
    </row>
    <row r="11" spans="1:15" x14ac:dyDescent="0.25">
      <c r="A11" s="12" t="s">
        <v>13</v>
      </c>
      <c r="B11" s="10">
        <v>12.7</v>
      </c>
      <c r="C11" s="10">
        <v>149568.4</v>
      </c>
      <c r="D11" s="10">
        <v>12.4</v>
      </c>
      <c r="E11" s="10">
        <v>146384.9</v>
      </c>
      <c r="F11" s="11" t="s">
        <v>15</v>
      </c>
      <c r="G11" s="11" t="s">
        <v>15</v>
      </c>
      <c r="H11" s="10">
        <v>0.3</v>
      </c>
      <c r="I11" s="10">
        <v>3167.8</v>
      </c>
      <c r="J11" s="10">
        <v>0</v>
      </c>
      <c r="K11" s="10">
        <v>15.7</v>
      </c>
    </row>
    <row r="12" spans="1:15" ht="17.25" x14ac:dyDescent="0.25">
      <c r="A12" s="13" t="s">
        <v>14</v>
      </c>
      <c r="B12" s="14">
        <f t="shared" ref="B12:B18" si="0">C12/$O$6*100</f>
        <v>3.0561119271376596</v>
      </c>
      <c r="C12" s="15">
        <f>E12+I12</f>
        <v>36120.186866839998</v>
      </c>
      <c r="D12" s="14">
        <f t="shared" ref="D12:D18" si="1">E12/$O$6*100</f>
        <v>2.9724069436365173</v>
      </c>
      <c r="E12" s="15">
        <f>E13+E16</f>
        <v>35130.877666839995</v>
      </c>
      <c r="F12" s="16" t="s">
        <v>15</v>
      </c>
      <c r="G12" s="16" t="s">
        <v>15</v>
      </c>
      <c r="H12" s="14">
        <f t="shared" ref="H12:H18" si="2">I12/$O$6*100</f>
        <v>8.3704983501142222E-2</v>
      </c>
      <c r="I12" s="15">
        <f>I13+I16</f>
        <v>989.30920000000003</v>
      </c>
      <c r="J12" s="15">
        <v>0</v>
      </c>
      <c r="K12" s="15">
        <v>0</v>
      </c>
    </row>
    <row r="13" spans="1:15" x14ac:dyDescent="0.25">
      <c r="A13" s="17" t="s">
        <v>16</v>
      </c>
      <c r="B13" s="18">
        <f t="shared" si="0"/>
        <v>1.561801998561638</v>
      </c>
      <c r="C13" s="19">
        <f t="shared" ref="C13:C18" si="3">E13+I13</f>
        <v>18458.937821</v>
      </c>
      <c r="D13" s="18">
        <f t="shared" si="1"/>
        <v>1.4780970150604957</v>
      </c>
      <c r="E13" s="19">
        <f>E14+E15</f>
        <v>17469.628621</v>
      </c>
      <c r="F13" s="20" t="s">
        <v>15</v>
      </c>
      <c r="G13" s="20" t="s">
        <v>15</v>
      </c>
      <c r="H13" s="18">
        <f t="shared" si="2"/>
        <v>8.3704983501142222E-2</v>
      </c>
      <c r="I13" s="19">
        <f>I14+I15</f>
        <v>989.30920000000003</v>
      </c>
      <c r="J13" s="19">
        <v>0</v>
      </c>
      <c r="K13" s="19">
        <v>0</v>
      </c>
    </row>
    <row r="14" spans="1:15" x14ac:dyDescent="0.25">
      <c r="A14" s="21" t="s">
        <v>17</v>
      </c>
      <c r="B14" s="22">
        <f t="shared" si="0"/>
        <v>1.2007826278873002</v>
      </c>
      <c r="C14" s="23">
        <f>E14+I14</f>
        <v>14192.049879</v>
      </c>
      <c r="D14" s="22">
        <f t="shared" si="1"/>
        <v>1.1170776443861579</v>
      </c>
      <c r="E14" s="23">
        <f>[1]Sheet3!B25</f>
        <v>13202.740679</v>
      </c>
      <c r="F14" s="24"/>
      <c r="G14" s="24"/>
      <c r="H14" s="22">
        <f t="shared" si="2"/>
        <v>8.3704983501142222E-2</v>
      </c>
      <c r="I14" s="23">
        <f>[1]Sheet3!C25</f>
        <v>989.30920000000003</v>
      </c>
      <c r="J14" s="23">
        <v>0</v>
      </c>
      <c r="K14" s="23">
        <v>0</v>
      </c>
    </row>
    <row r="15" spans="1:15" x14ac:dyDescent="0.25">
      <c r="A15" s="21" t="s">
        <v>18</v>
      </c>
      <c r="B15" s="22">
        <f t="shared" si="0"/>
        <v>0.36101937067433792</v>
      </c>
      <c r="C15" s="23">
        <f t="shared" si="3"/>
        <v>4266.8879420000003</v>
      </c>
      <c r="D15" s="22">
        <f t="shared" si="1"/>
        <v>0.36101937067433792</v>
      </c>
      <c r="E15" s="23">
        <f>[1]Sheet3!B24</f>
        <v>4266.8879420000003</v>
      </c>
      <c r="F15" s="24"/>
      <c r="G15" s="24"/>
      <c r="H15" s="22">
        <f t="shared" si="2"/>
        <v>0</v>
      </c>
      <c r="I15" s="23">
        <v>0</v>
      </c>
      <c r="J15" s="23">
        <v>0</v>
      </c>
      <c r="K15" s="23">
        <v>0</v>
      </c>
    </row>
    <row r="16" spans="1:15" x14ac:dyDescent="0.25">
      <c r="A16" s="25" t="s">
        <v>19</v>
      </c>
      <c r="B16" s="18">
        <f t="shared" si="0"/>
        <v>1.4943099285760215</v>
      </c>
      <c r="C16" s="19">
        <f t="shared" si="3"/>
        <v>17661.249045839999</v>
      </c>
      <c r="D16" s="18">
        <f t="shared" si="1"/>
        <v>1.4943099285760215</v>
      </c>
      <c r="E16" s="19">
        <f>E17+E18</f>
        <v>17661.249045839999</v>
      </c>
      <c r="F16" s="20" t="s">
        <v>15</v>
      </c>
      <c r="G16" s="20" t="s">
        <v>15</v>
      </c>
      <c r="H16" s="18">
        <f t="shared" si="2"/>
        <v>0</v>
      </c>
      <c r="I16" s="19">
        <v>0</v>
      </c>
      <c r="J16" s="19">
        <v>0</v>
      </c>
      <c r="K16" s="19">
        <v>0</v>
      </c>
    </row>
    <row r="17" spans="1:11" x14ac:dyDescent="0.25">
      <c r="A17" s="21" t="s">
        <v>17</v>
      </c>
      <c r="B17" s="22">
        <f t="shared" si="0"/>
        <v>1.4780970150604957</v>
      </c>
      <c r="C17" s="23">
        <f t="shared" si="3"/>
        <v>17469.628621</v>
      </c>
      <c r="D17" s="22">
        <f t="shared" si="1"/>
        <v>1.4780970150604957</v>
      </c>
      <c r="E17" s="23">
        <f>[1]Sheet3!B22</f>
        <v>17469.628621</v>
      </c>
      <c r="F17" s="24"/>
      <c r="G17" s="24"/>
      <c r="H17" s="22">
        <f t="shared" si="2"/>
        <v>0</v>
      </c>
      <c r="I17" s="23">
        <v>0</v>
      </c>
      <c r="J17" s="23">
        <v>0</v>
      </c>
      <c r="K17" s="23">
        <v>0</v>
      </c>
    </row>
    <row r="18" spans="1:11" x14ac:dyDescent="0.25">
      <c r="A18" s="21" t="s">
        <v>18</v>
      </c>
      <c r="B18" s="22">
        <f t="shared" si="0"/>
        <v>1.621291351552585E-2</v>
      </c>
      <c r="C18" s="23">
        <f t="shared" si="3"/>
        <v>191.62042484</v>
      </c>
      <c r="D18" s="22">
        <f t="shared" si="1"/>
        <v>1.621291351552585E-2</v>
      </c>
      <c r="E18" s="23">
        <f>[1]Sheet3!B21</f>
        <v>191.62042484</v>
      </c>
      <c r="F18" s="24"/>
      <c r="G18" s="24"/>
      <c r="H18" s="22">
        <f t="shared" si="2"/>
        <v>0</v>
      </c>
      <c r="I18" s="23">
        <v>0</v>
      </c>
      <c r="J18" s="23">
        <v>0</v>
      </c>
      <c r="K18" s="23">
        <v>0</v>
      </c>
    </row>
    <row r="19" spans="1:11" x14ac:dyDescent="0.25">
      <c r="A19" s="31" t="s">
        <v>22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x14ac:dyDescent="0.25">
      <c r="A20" s="32" t="s">
        <v>20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x14ac:dyDescent="0.25">
      <c r="A21" s="32" t="s">
        <v>21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4" spans="1:11" x14ac:dyDescent="0.25"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x14ac:dyDescent="0.25"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x14ac:dyDescent="0.25"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x14ac:dyDescent="0.25"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x14ac:dyDescent="0.25"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x14ac:dyDescent="0.25">
      <c r="B29" s="26"/>
      <c r="C29" s="26"/>
      <c r="D29" s="26"/>
      <c r="E29" s="26"/>
      <c r="F29" s="26"/>
      <c r="G29" s="26"/>
      <c r="H29" s="26"/>
      <c r="I29" s="26"/>
      <c r="J29" s="26"/>
      <c r="K29" s="26"/>
    </row>
  </sheetData>
  <mergeCells count="13">
    <mergeCell ref="A1:K1"/>
    <mergeCell ref="A2:A4"/>
    <mergeCell ref="B2:C3"/>
    <mergeCell ref="D2:K2"/>
    <mergeCell ref="D3:E3"/>
    <mergeCell ref="F3:G3"/>
    <mergeCell ref="H3:I3"/>
    <mergeCell ref="J3:K3"/>
    <mergeCell ref="B5:K5"/>
    <mergeCell ref="B7:K7"/>
    <mergeCell ref="A19:K19"/>
    <mergeCell ref="A20:K20"/>
    <mergeCell ref="A21:K21"/>
  </mergeCells>
  <pageMargins left="0.25" right="0.2" top="0.75" bottom="0.75" header="0.3" footer="0.3"/>
  <pageSetup paperSize="9" scale="70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Particip</vt:lpstr>
    </vt:vector>
  </TitlesOfParts>
  <Company>Ministerul Finantelor Publice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MAFTEI</dc:creator>
  <cp:lastModifiedBy>ANNE-MARIE STEFAN</cp:lastModifiedBy>
  <cp:lastPrinted>2022-12-21T07:42:59Z</cp:lastPrinted>
  <dcterms:created xsi:type="dcterms:W3CDTF">2022-12-19T11:56:57Z</dcterms:created>
  <dcterms:modified xsi:type="dcterms:W3CDTF">2022-12-21T08:14:58Z</dcterms:modified>
</cp:coreProperties>
</file>