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4"/>
  </bookViews>
  <sheets>
    <sheet name="personal" sheetId="1" r:id="rId1"/>
    <sheet name="materiale" sheetId="2" r:id="rId2"/>
    <sheet name="proiecte 58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<sst xmlns="http://schemas.openxmlformats.org/spreadsheetml/2006/main" count="555" uniqueCount="168">
  <si>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</si>
  <si>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</si>
  <si>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</si>
  <si>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</si>
  <si>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</si>
  <si>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</si>
  <si>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</si>
  <si>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</si>
  <si>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</si>
  <si>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</si>
  <si>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</si>
  <si>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</si>
  <si>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</si>
  <si>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</si>
  <si>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</si>
  <si>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</si>
  <si>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</si>
  <si>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</si>
  <si>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</si>
  <si>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</si>
  <si>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</si>
  <si>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</si>
  <si>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</si>
  <si>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</si>
  <si>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CAP 54.01 "ALTE SERVICII PUBLICE GENERALE"</t>
  </si>
  <si>
    <t xml:space="preserve">EXPLICATIE </t>
  </si>
  <si>
    <t>MINISTERUL  FINANTELOR</t>
  </si>
  <si>
    <t>MINISTERUL FINANTELOR</t>
  </si>
  <si>
    <t>MINISTERUL FINANŢELOR PUBLICE</t>
  </si>
  <si>
    <t xml:space="preserve">perioada </t>
  </si>
  <si>
    <t>Furnizor/Beneficiar suma</t>
  </si>
  <si>
    <t>Clasificatie bugetara</t>
  </si>
  <si>
    <t xml:space="preserve">SUMA </t>
  </si>
  <si>
    <t>Subtotal 10.01.01</t>
  </si>
  <si>
    <t>10.01.01</t>
  </si>
  <si>
    <t>martie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</si>
  <si>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</si>
  <si>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</si>
  <si>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</si>
  <si>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</si>
  <si>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</si>
  <si>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</si>
  <si>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</si>
  <si>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</si>
  <si>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</si>
  <si>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</si>
  <si>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</si>
  <si>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</si>
  <si>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</si>
  <si>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</si>
  <si>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</si>
  <si>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</si>
  <si>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</si>
  <si>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</si>
  <si>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</si>
  <si>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10.02.06</t>
  </si>
  <si>
    <t xml:space="preserve"> </t>
  </si>
  <si>
    <t>10.02.06</t>
  </si>
  <si>
    <t>Total 10.02.06</t>
  </si>
  <si>
    <t>Subtotal 10.03.07</t>
  </si>
  <si>
    <t>„10.03.07”</t>
  </si>
  <si>
    <t>Total 10.03.07</t>
  </si>
  <si>
    <t>Subtotal 59.40.00</t>
  </si>
  <si>
    <t>„59.40.00”</t>
  </si>
  <si>
    <t>Total 59.40.00</t>
  </si>
  <si>
    <t>18-22 martie 2024</t>
  </si>
  <si>
    <t>18,03,2024</t>
  </si>
  <si>
    <t>ddd south solutions</t>
  </si>
  <si>
    <t>servicii</t>
  </si>
  <si>
    <t>ins</t>
  </si>
  <si>
    <t>chirie</t>
  </si>
  <si>
    <t>mf</t>
  </si>
  <si>
    <t>comision bnr</t>
  </si>
  <si>
    <t>mediatrust</t>
  </si>
  <si>
    <t>abonament</t>
  </si>
  <si>
    <t>bpt traduceri</t>
  </si>
  <si>
    <t>servicii traduceri</t>
  </si>
  <si>
    <t>comision</t>
  </si>
  <si>
    <t>marja</t>
  </si>
  <si>
    <t>19,03,2024</t>
  </si>
  <si>
    <t>mmap</t>
  </si>
  <si>
    <t>en el</t>
  </si>
  <si>
    <t>dgrfp brasov</t>
  </si>
  <si>
    <t>gaze</t>
  </si>
  <si>
    <t>salubrizare sector 5</t>
  </si>
  <si>
    <t>salubritate</t>
  </si>
  <si>
    <t>apa nova</t>
  </si>
  <si>
    <t>apa rece</t>
  </si>
  <si>
    <t>posta romana</t>
  </si>
  <si>
    <t>servicii postale</t>
  </si>
  <si>
    <t>rcs&amp;rds</t>
  </si>
  <si>
    <t>servicii cablu</t>
  </si>
  <si>
    <t>business information system</t>
  </si>
  <si>
    <t>clean prest activ</t>
  </si>
  <si>
    <t>mentenanta</t>
  </si>
  <si>
    <t>servicii lift</t>
  </si>
  <si>
    <t>reparatii</t>
  </si>
  <si>
    <t>monitorul oficial</t>
  </si>
  <si>
    <t>publicari acte</t>
  </si>
  <si>
    <t>20,03,2024</t>
  </si>
  <si>
    <t>omv petrom</t>
  </si>
  <si>
    <t>carburanti</t>
  </si>
  <si>
    <t>vodafone</t>
  </si>
  <si>
    <t>servicii telefonie mobila</t>
  </si>
  <si>
    <t>logika it</t>
  </si>
  <si>
    <t>orange romania</t>
  </si>
  <si>
    <t>gts telecom</t>
  </si>
  <si>
    <t>pf</t>
  </si>
  <si>
    <t>decont transport</t>
  </si>
  <si>
    <t>cumpana</t>
  </si>
  <si>
    <t>materiale protocol</t>
  </si>
  <si>
    <t>rapps</t>
  </si>
  <si>
    <t>21,03,2024</t>
  </si>
  <si>
    <t>romprest energy</t>
  </si>
  <si>
    <t>dg salubritate</t>
  </si>
  <si>
    <t>alimentare swift</t>
  </si>
  <si>
    <t>tva swift</t>
  </si>
  <si>
    <t>alimentare bloomberg</t>
  </si>
  <si>
    <t>tva bloomberg</t>
  </si>
  <si>
    <t>eta2u</t>
  </si>
  <si>
    <t>industrial electronic galaxi</t>
  </si>
  <si>
    <t>tarom</t>
  </si>
  <si>
    <t>bilet avion</t>
  </si>
  <si>
    <t>olimpic international</t>
  </si>
  <si>
    <t xml:space="preserve">ecdl </t>
  </si>
  <si>
    <t>pregatire profesionala</t>
  </si>
  <si>
    <t>ctc</t>
  </si>
  <si>
    <t>manpres distribution</t>
  </si>
  <si>
    <t>22,03,2024</t>
  </si>
  <si>
    <t>penta dok</t>
  </si>
  <si>
    <t>servicii legatorie</t>
  </si>
  <si>
    <t>total</t>
  </si>
  <si>
    <t>TITLUL 58 "PROIECTE CU FINANŢARE DIN FEEN POSTADERAREAFERENTE CADRULUI FINANCIAR 2014 - 2020</t>
  </si>
  <si>
    <t>18.03.2024</t>
  </si>
  <si>
    <t>OP 4165</t>
  </si>
  <si>
    <t>ALIMENTARE CONT DEPLASARE EXTERNA - PROIECT SEE UCAAPI 68071 - 58.33.02</t>
  </si>
  <si>
    <t>MF</t>
  </si>
  <si>
    <t>OP 3835</t>
  </si>
  <si>
    <t>19.03.2024</t>
  </si>
  <si>
    <t>OP 4182</t>
  </si>
  <si>
    <t>REINTREGIRE ACHIZITIE ECHIPAMENTE IT LAPTOPURI SI IMPRIMANTE FEBRUARIE 2024 - PROIECT SEE UCAAPI - 68071 - 58.33.02</t>
  </si>
  <si>
    <t>BIROU EXPERTIZE</t>
  </si>
  <si>
    <t>onorariu expert dosar 4933/208/2020</t>
  </si>
  <si>
    <t>onorariu expert dosar 11515/288/2022</t>
  </si>
  <si>
    <t>onorariu expert dosar 4575/321/2022</t>
  </si>
  <si>
    <t>21.03.2024</t>
  </si>
  <si>
    <t>onorariu expert dosar 12987/288/2023</t>
  </si>
  <si>
    <t>PERSOANA JURIDICA</t>
  </si>
  <si>
    <t>poprire DE 353/2023</t>
  </si>
  <si>
    <t>despagubire CEDO</t>
  </si>
  <si>
    <t>PERSOANA FIZICA</t>
  </si>
  <si>
    <t>despagubire dosar 20622/197/2017</t>
  </si>
  <si>
    <t>despagubire dosar 5134/120/2020</t>
  </si>
  <si>
    <t>daune materiale dosar 9895/211/2022</t>
  </si>
  <si>
    <t>dobanda legala penalizatoare af dosar 9895/211/2022</t>
  </si>
  <si>
    <t>alimentare cont CEC – plati CEDO</t>
  </si>
  <si>
    <t>20.03.2024</t>
  </si>
  <si>
    <t>poprire DE 2524/2022</t>
  </si>
  <si>
    <t>daune morale dosar 335/83/2022</t>
  </si>
  <si>
    <t>daune materiale dosar 335/83/2022</t>
  </si>
  <si>
    <t xml:space="preserve">cheltuieli judecata </t>
  </si>
  <si>
    <t>cheltuieli executare</t>
  </si>
  <si>
    <t>BUGET DE STAT</t>
  </si>
  <si>
    <t xml:space="preserve">cheltuieli judiciare </t>
  </si>
  <si>
    <t>cheltuieli judecata si executare</t>
  </si>
  <si>
    <t>cheltuieli fotocopiere</t>
  </si>
  <si>
    <t>cheltuieli judecata</t>
  </si>
  <si>
    <t xml:space="preserve">onorariu curator 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</si>
</sst>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#,###.00"/>
    <numFmt numFmtId="170" formatCode="[$-418]#,##0.0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1"/>
      <family val="0"/>
    </font>
    <font>
      <b/>
      <sz val="10"/>
      <color rgb="FF000000"/>
      <name val="Arial1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>
        <color indexed="63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0" borderId="0" xfId="57" applyFont="1" applyBorder="1" applyAlignment="1">
      <alignment wrapText="1"/>
      <protection/>
    </xf>
    <xf numFmtId="0" fontId="19" fillId="0" borderId="0" xfId="57" applyFont="1" applyBorder="1" applyAlignment="1">
      <alignment horizontal="center" wrapText="1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4" fontId="14" fillId="0" borderId="10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1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168" fontId="20" fillId="0" borderId="0" xfId="57" applyNumberFormat="1" applyFont="1" applyAlignment="1">
      <alignment horizontal="left"/>
      <protection/>
    </xf>
    <xf numFmtId="0" fontId="20" fillId="0" borderId="0" xfId="57" applyFont="1" applyAlignment="1">
      <alignment horizontal="center"/>
      <protection/>
    </xf>
    <xf numFmtId="0" fontId="0" fillId="0" borderId="0" xfId="0" applyFont="1" applyAlignment="1">
      <alignment/>
    </xf>
    <xf numFmtId="168" fontId="14" fillId="0" borderId="0" xfId="57" applyNumberFormat="1" applyFont="1" applyAlignment="1">
      <alignment horizontal="center"/>
      <protection/>
    </xf>
    <xf numFmtId="0" fontId="14" fillId="0" borderId="0" xfId="57" applyFont="1" applyAlignment="1">
      <alignment horizontal="center"/>
      <protection/>
    </xf>
    <xf numFmtId="0" fontId="19" fillId="24" borderId="0" xfId="57" applyNumberFormat="1" applyFont="1" applyFill="1" applyBorder="1" applyAlignment="1">
      <alignment horizontal="center" wrapText="1"/>
      <protection/>
    </xf>
    <xf numFmtId="168" fontId="19" fillId="0" borderId="0" xfId="57" applyNumberFormat="1" applyFont="1" applyFill="1" applyBorder="1" applyAlignment="1">
      <alignment horizontal="center"/>
      <protection/>
    </xf>
    <xf numFmtId="0" fontId="19" fillId="0" borderId="0" xfId="0" applyFont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16" xfId="0" applyFont="1" applyBorder="1" applyAlignment="1">
      <alignment horizontal="center"/>
    </xf>
    <xf numFmtId="169" fontId="0" fillId="0" borderId="16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169" fontId="0" fillId="0" borderId="16" xfId="0" applyNumberFormat="1" applyFont="1" applyBorder="1" applyAlignment="1">
      <alignment/>
    </xf>
    <xf numFmtId="169" fontId="0" fillId="0" borderId="17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169" fontId="0" fillId="0" borderId="19" xfId="0" applyNumberFormat="1" applyFont="1" applyBorder="1" applyAlignment="1">
      <alignment/>
    </xf>
    <xf numFmtId="169" fontId="0" fillId="0" borderId="18" xfId="0" applyNumberFormat="1" applyFont="1" applyBorder="1" applyAlignment="1">
      <alignment/>
    </xf>
    <xf numFmtId="4" fontId="0" fillId="0" borderId="20" xfId="0" applyNumberFormat="1" applyBorder="1" applyAlignment="1">
      <alignment/>
    </xf>
    <xf numFmtId="0" fontId="0" fillId="0" borderId="0" xfId="0" applyFont="1" applyBorder="1" applyAlignment="1">
      <alignment/>
    </xf>
    <xf numFmtId="4" fontId="0" fillId="0" borderId="21" xfId="0" applyNumberFormat="1" applyFont="1" applyBorder="1" applyAlignment="1">
      <alignment/>
    </xf>
    <xf numFmtId="169" fontId="0" fillId="0" borderId="22" xfId="0" applyNumberFormat="1" applyFont="1" applyBorder="1" applyAlignment="1">
      <alignment/>
    </xf>
    <xf numFmtId="169" fontId="0" fillId="0" borderId="23" xfId="0" applyNumberFormat="1" applyFont="1" applyBorder="1" applyAlignment="1">
      <alignment/>
    </xf>
    <xf numFmtId="169" fontId="0" fillId="0" borderId="24" xfId="0" applyNumberFormat="1" applyFont="1" applyBorder="1" applyAlignment="1">
      <alignment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left"/>
    </xf>
    <xf numFmtId="0" fontId="19" fillId="0" borderId="29" xfId="0" applyFont="1" applyBorder="1" applyAlignment="1">
      <alignment horizontal="center"/>
    </xf>
    <xf numFmtId="14" fontId="19" fillId="0" borderId="28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Border="1" applyAlignment="1">
      <alignment/>
    </xf>
    <xf numFmtId="0" fontId="19" fillId="0" borderId="28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4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19" fillId="0" borderId="38" xfId="0" applyFont="1" applyBorder="1" applyAlignment="1">
      <alignment/>
    </xf>
    <xf numFmtId="0" fontId="0" fillId="0" borderId="30" xfId="0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14" fontId="19" fillId="0" borderId="28" xfId="0" applyNumberFormat="1" applyFont="1" applyBorder="1" applyAlignment="1">
      <alignment horizontal="left"/>
    </xf>
    <xf numFmtId="0" fontId="19" fillId="0" borderId="36" xfId="0" applyFont="1" applyBorder="1" applyAlignment="1">
      <alignment/>
    </xf>
    <xf numFmtId="14" fontId="19" fillId="0" borderId="36" xfId="0" applyNumberFormat="1" applyFont="1" applyBorder="1" applyAlignment="1">
      <alignment horizontal="left"/>
    </xf>
    <xf numFmtId="0" fontId="0" fillId="0" borderId="37" xfId="0" applyBorder="1" applyAlignment="1">
      <alignment/>
    </xf>
    <xf numFmtId="0" fontId="0" fillId="0" borderId="39" xfId="0" applyFont="1" applyBorder="1" applyAlignment="1">
      <alignment/>
    </xf>
    <xf numFmtId="169" fontId="0" fillId="0" borderId="40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5" xfId="0" applyBorder="1" applyAlignment="1">
      <alignment/>
    </xf>
    <xf numFmtId="164" fontId="0" fillId="0" borderId="46" xfId="42" applyFont="1" applyFill="1" applyBorder="1" applyAlignment="1" applyProtection="1">
      <alignment/>
      <protection/>
    </xf>
    <xf numFmtId="164" fontId="0" fillId="0" borderId="47" xfId="42" applyFont="1" applyFill="1" applyBorder="1" applyAlignment="1" applyProtection="1">
      <alignment horizontal="left"/>
      <protection/>
    </xf>
    <xf numFmtId="164" fontId="0" fillId="0" borderId="47" xfId="42" applyFont="1" applyFill="1" applyBorder="1" applyAlignment="1" applyProtection="1">
      <alignment/>
      <protection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9" fillId="0" borderId="49" xfId="0" applyFont="1" applyBorder="1" applyAlignment="1">
      <alignment horizontal="right"/>
    </xf>
    <xf numFmtId="164" fontId="19" fillId="0" borderId="50" xfId="0" applyNumberFormat="1" applyFont="1" applyBorder="1" applyAlignment="1">
      <alignment/>
    </xf>
    <xf numFmtId="0" fontId="0" fillId="0" borderId="51" xfId="0" applyBorder="1" applyAlignment="1">
      <alignment horizontal="center"/>
    </xf>
    <xf numFmtId="14" fontId="0" fillId="0" borderId="52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3" xfId="0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0" fontId="19" fillId="0" borderId="0" xfId="57" applyFont="1" applyBorder="1" applyAlignment="1">
      <alignment horizontal="center" wrapText="1"/>
      <protection/>
    </xf>
    <xf numFmtId="0" fontId="0" fillId="0" borderId="15" xfId="0" applyFont="1" applyBorder="1" applyAlignment="1">
      <alignment horizontal="center"/>
    </xf>
    <xf numFmtId="2" fontId="0" fillId="0" borderId="15" xfId="0" applyNumberFormat="1" applyFont="1" applyBorder="1" applyAlignment="1">
      <alignment vertical="center" wrapText="1"/>
    </xf>
    <xf numFmtId="0" fontId="0" fillId="0" borderId="15" xfId="57" applyFont="1" applyBorder="1" applyAlignment="1">
      <alignment horizontal="center" wrapText="1"/>
      <protection/>
    </xf>
    <xf numFmtId="0" fontId="23" fillId="0" borderId="14" xfId="0" applyNumberFormat="1" applyFont="1" applyBorder="1" applyAlignment="1">
      <alignment vertical="center" wrapText="1"/>
    </xf>
    <xf numFmtId="0" fontId="14" fillId="0" borderId="14" xfId="0" applyFont="1" applyBorder="1" applyAlignment="1">
      <alignment horizontal="center" wrapText="1"/>
    </xf>
    <xf numFmtId="168" fontId="19" fillId="0" borderId="54" xfId="57" applyNumberFormat="1" applyFont="1" applyBorder="1" applyAlignment="1">
      <alignment horizontal="center"/>
      <protection/>
    </xf>
    <xf numFmtId="0" fontId="19" fillId="0" borderId="55" xfId="57" applyFont="1" applyBorder="1" applyAlignment="1">
      <alignment horizontal="center"/>
      <protection/>
    </xf>
    <xf numFmtId="0" fontId="19" fillId="0" borderId="56" xfId="57" applyFont="1" applyBorder="1" applyAlignment="1">
      <alignment horizontal="center" wrapText="1"/>
      <protection/>
    </xf>
    <xf numFmtId="0" fontId="19" fillId="0" borderId="57" xfId="57" applyFont="1" applyBorder="1" applyAlignment="1">
      <alignment horizontal="center"/>
      <protection/>
    </xf>
    <xf numFmtId="168" fontId="0" fillId="0" borderId="58" xfId="57" applyNumberFormat="1" applyFont="1" applyBorder="1" applyAlignment="1">
      <alignment horizontal="center"/>
      <protection/>
    </xf>
    <xf numFmtId="4" fontId="0" fillId="0" borderId="10" xfId="0" applyNumberFormat="1" applyFont="1" applyBorder="1" applyAlignment="1">
      <alignment/>
    </xf>
    <xf numFmtId="168" fontId="14" fillId="0" borderId="36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vertical="center" wrapText="1"/>
    </xf>
    <xf numFmtId="168" fontId="20" fillId="0" borderId="59" xfId="57" applyNumberFormat="1" applyFont="1" applyBorder="1" applyAlignment="1">
      <alignment horizontal="center"/>
      <protection/>
    </xf>
    <xf numFmtId="0" fontId="20" fillId="0" borderId="60" xfId="57" applyFont="1" applyBorder="1" applyAlignment="1">
      <alignment horizontal="center"/>
      <protection/>
    </xf>
    <xf numFmtId="0" fontId="20" fillId="0" borderId="61" xfId="57" applyFont="1" applyBorder="1">
      <alignment/>
      <protection/>
    </xf>
    <xf numFmtId="0" fontId="20" fillId="0" borderId="62" xfId="57" applyFont="1" applyBorder="1" applyAlignment="1">
      <alignment horizontal="center"/>
      <protection/>
    </xf>
    <xf numFmtId="4" fontId="20" fillId="0" borderId="63" xfId="57" applyNumberFormat="1" applyFont="1" applyBorder="1">
      <alignment/>
      <protection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3" fillId="0" borderId="64" xfId="59" applyFont="1" applyFill="1" applyBorder="1" applyAlignment="1">
      <alignment horizontal="center"/>
      <protection/>
    </xf>
    <xf numFmtId="0" fontId="0" fillId="0" borderId="64" xfId="0" applyFont="1" applyBorder="1" applyAlignment="1">
      <alignment horizontal="center"/>
    </xf>
    <xf numFmtId="0" fontId="23" fillId="0" borderId="64" xfId="0" applyFont="1" applyBorder="1" applyAlignment="1">
      <alignment horizontal="justify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2" fontId="24" fillId="0" borderId="13" xfId="0" applyNumberFormat="1" applyFont="1" applyBorder="1" applyAlignment="1">
      <alignment horizontal="center" vertical="center" wrapText="1"/>
    </xf>
    <xf numFmtId="0" fontId="23" fillId="0" borderId="65" xfId="62" applyFont="1" applyFill="1" applyBorder="1" applyAlignment="1">
      <alignment horizontal="center"/>
      <protection/>
    </xf>
    <xf numFmtId="0" fontId="23" fillId="0" borderId="14" xfId="0" applyFont="1" applyBorder="1" applyAlignment="1">
      <alignment horizontal="justify"/>
    </xf>
    <xf numFmtId="170" fontId="23" fillId="0" borderId="42" xfId="0" applyNumberFormat="1" applyFont="1" applyBorder="1" applyAlignment="1">
      <alignment/>
    </xf>
    <xf numFmtId="0" fontId="23" fillId="0" borderId="58" xfId="62" applyFont="1" applyFill="1" applyBorder="1" applyAlignment="1">
      <alignment horizontal="center"/>
      <protection/>
    </xf>
    <xf numFmtId="0" fontId="23" fillId="0" borderId="15" xfId="0" applyFont="1" applyBorder="1" applyAlignment="1">
      <alignment horizontal="justify"/>
    </xf>
    <xf numFmtId="170" fontId="23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23" fillId="25" borderId="15" xfId="0" applyNumberFormat="1" applyFont="1" applyFill="1" applyBorder="1" applyAlignment="1">
      <alignment horizontal="center" vertical="center" wrapText="1"/>
    </xf>
    <xf numFmtId="0" fontId="23" fillId="25" borderId="15" xfId="0" applyFont="1" applyFill="1" applyBorder="1" applyAlignment="1">
      <alignment horizontal="center" vertical="center" wrapText="1"/>
    </xf>
    <xf numFmtId="0" fontId="23" fillId="25" borderId="15" xfId="0" applyFont="1" applyFill="1" applyBorder="1" applyAlignment="1">
      <alignment horizontal="left" vertical="center" wrapText="1"/>
    </xf>
    <xf numFmtId="43" fontId="23" fillId="25" borderId="10" xfId="0" applyNumberFormat="1" applyFont="1" applyFill="1" applyBorder="1" applyAlignment="1">
      <alignment horizontal="right" vertical="center" wrapText="1"/>
    </xf>
    <xf numFmtId="0" fontId="23" fillId="25" borderId="15" xfId="0" applyFont="1" applyFill="1" applyBorder="1" applyAlignment="1">
      <alignment horizontal="center" wrapText="1"/>
    </xf>
    <xf numFmtId="0" fontId="19" fillId="0" borderId="11" xfId="0" applyFont="1" applyBorder="1" applyAlignment="1">
      <alignment/>
    </xf>
    <xf numFmtId="14" fontId="24" fillId="25" borderId="12" xfId="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/>
    </xf>
    <xf numFmtId="0" fontId="24" fillId="25" borderId="12" xfId="0" applyFont="1" applyFill="1" applyBorder="1" applyAlignment="1">
      <alignment horizontal="center" vertical="center" wrapText="1"/>
    </xf>
    <xf numFmtId="43" fontId="24" fillId="25" borderId="13" xfId="0" applyNumberFormat="1" applyFont="1" applyFill="1" applyBorder="1" applyAlignment="1">
      <alignment horizontal="right" vertical="center" wrapText="1"/>
    </xf>
    <xf numFmtId="0" fontId="23" fillId="0" borderId="66" xfId="59" applyFont="1" applyFill="1" applyBorder="1" applyAlignment="1">
      <alignment horizontal="center"/>
      <protection/>
    </xf>
    <xf numFmtId="170" fontId="25" fillId="0" borderId="67" xfId="0" applyNumberFormat="1" applyFont="1" applyBorder="1" applyAlignment="1">
      <alignment/>
    </xf>
    <xf numFmtId="0" fontId="23" fillId="0" borderId="68" xfId="59" applyFont="1" applyFill="1" applyBorder="1" applyAlignment="1">
      <alignment horizontal="center"/>
      <protection/>
    </xf>
    <xf numFmtId="0" fontId="0" fillId="0" borderId="69" xfId="0" applyFont="1" applyBorder="1" applyAlignment="1">
      <alignment horizontal="center"/>
    </xf>
    <xf numFmtId="0" fontId="23" fillId="0" borderId="69" xfId="59" applyFont="1" applyFill="1" applyBorder="1" applyAlignment="1">
      <alignment horizontal="center"/>
      <protection/>
    </xf>
    <xf numFmtId="0" fontId="23" fillId="0" borderId="69" xfId="0" applyFont="1" applyBorder="1" applyAlignment="1">
      <alignment horizontal="justify"/>
    </xf>
    <xf numFmtId="170" fontId="25" fillId="0" borderId="70" xfId="0" applyNumberFormat="1" applyFont="1" applyBorder="1" applyAlignment="1">
      <alignment/>
    </xf>
    <xf numFmtId="0" fontId="24" fillId="0" borderId="71" xfId="61" applyFont="1" applyFill="1" applyBorder="1" applyAlignment="1">
      <alignment/>
      <protection/>
    </xf>
    <xf numFmtId="0" fontId="23" fillId="0" borderId="72" xfId="61" applyFont="1" applyFill="1" applyBorder="1" applyAlignment="1">
      <alignment/>
      <protection/>
    </xf>
    <xf numFmtId="170" fontId="26" fillId="0" borderId="73" xfId="61" applyNumberFormat="1" applyFont="1" applyFill="1" applyBorder="1" applyAlignment="1">
      <alignment horizontal="right"/>
      <protection/>
    </xf>
    <xf numFmtId="0" fontId="24" fillId="0" borderId="72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21.00390625" style="0" customWidth="1"/>
    <col min="2" max="2" width="11.28125" style="0" customWidth="1"/>
    <col min="3" max="3" width="8.28125" style="0" customWidth="1"/>
    <col min="4" max="4" width="15.28125" style="0" customWidth="1"/>
    <col min="5" max="5" width="23.28125" style="0" customWidth="1"/>
  </cols>
  <sheetData>
    <row r="1" spans="1:4" ht="12.75">
      <c r="A1" s="1" t="s">
        <v>26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13" t="s">
        <v>23</v>
      </c>
      <c r="E6" s="27" t="s">
        <v>65</v>
      </c>
      <c r="F6" s="2"/>
    </row>
    <row r="7" spans="2:4" ht="13.5" thickBot="1">
      <c r="B7" s="1"/>
      <c r="C7" s="1"/>
      <c r="D7" s="1"/>
    </row>
    <row r="8" spans="1:8" ht="25.5" customHeight="1">
      <c r="A8" s="56" t="s">
        <v>31</v>
      </c>
      <c r="B8" s="57" t="s">
        <v>2</v>
      </c>
      <c r="C8" s="57" t="s">
        <v>3</v>
      </c>
      <c r="D8" s="57" t="s">
        <v>32</v>
      </c>
      <c r="E8" s="58" t="s">
        <v>4</v>
      </c>
      <c r="F8" s="26"/>
      <c r="G8" s="26"/>
      <c r="H8" s="26"/>
    </row>
    <row r="9" spans="1:8" ht="12.75" customHeight="1">
      <c r="A9" s="59" t="s">
        <v>33</v>
      </c>
      <c r="B9" s="41"/>
      <c r="C9" s="41"/>
      <c r="D9" s="42">
        <v>71515509</v>
      </c>
      <c r="E9" s="60"/>
      <c r="F9" s="26"/>
      <c r="G9" s="26"/>
      <c r="H9" s="26"/>
    </row>
    <row r="10" spans="1:8" ht="12.75">
      <c r="A10" s="61" t="s">
        <v>34</v>
      </c>
      <c r="B10" s="87" t="s">
        <v>35</v>
      </c>
      <c r="C10" s="88">
        <v>18</v>
      </c>
      <c r="D10" s="44">
        <f>-483023</f>
        <v>-483023</v>
      </c>
      <c r="E10" s="62"/>
      <c r="F10" s="26"/>
      <c r="G10" s="26"/>
      <c r="H10" s="26"/>
    </row>
    <row r="11" spans="1:8" ht="12.75">
      <c r="A11" s="61"/>
      <c r="B11" s="87"/>
      <c r="C11" s="88">
        <v>19</v>
      </c>
      <c r="D11" s="44">
        <f>-246.53</f>
        <v>-246.53</v>
      </c>
      <c r="E11" s="62"/>
      <c r="F11" s="26"/>
      <c r="G11" s="26"/>
      <c r="H11" s="26"/>
    </row>
    <row r="12" spans="1:8" ht="12.75">
      <c r="A12" s="61"/>
      <c r="B12" s="87"/>
      <c r="C12" s="88">
        <v>20</v>
      </c>
      <c r="D12" s="44">
        <f>-191882</f>
        <v>-191882</v>
      </c>
      <c r="E12" s="62"/>
      <c r="F12" s="26"/>
      <c r="G12" s="26"/>
      <c r="H12" s="26"/>
    </row>
    <row r="13" spans="1:8" ht="12.75">
      <c r="A13" s="61"/>
      <c r="B13" s="87"/>
      <c r="C13" s="88"/>
      <c r="D13" s="44"/>
      <c r="E13" s="62"/>
      <c r="F13" s="26"/>
      <c r="G13" s="26"/>
      <c r="H13" s="26"/>
    </row>
    <row r="14" spans="1:8" ht="13.5" thickBot="1">
      <c r="A14" s="63" t="s">
        <v>36</v>
      </c>
      <c r="B14" s="89"/>
      <c r="C14" s="90"/>
      <c r="D14" s="45">
        <f>SUM(D9:D13)</f>
        <v>70840357.47</v>
      </c>
      <c r="E14" s="64"/>
      <c r="F14" s="26"/>
      <c r="G14" s="26"/>
      <c r="H14" s="26"/>
    </row>
    <row r="15" spans="1:8" ht="12.75">
      <c r="A15" s="65" t="s">
        <v>37</v>
      </c>
      <c r="B15" s="91"/>
      <c r="C15" s="92"/>
      <c r="D15" s="44">
        <v>5793639</v>
      </c>
      <c r="E15" s="66"/>
      <c r="F15" s="26"/>
      <c r="G15" s="26"/>
      <c r="H15" s="26"/>
    </row>
    <row r="16" spans="1:8" ht="12.75">
      <c r="A16" s="67" t="s">
        <v>38</v>
      </c>
      <c r="B16" s="87" t="s">
        <v>35</v>
      </c>
      <c r="C16" s="88">
        <v>22</v>
      </c>
      <c r="D16" s="68">
        <v>5362</v>
      </c>
      <c r="E16" s="62"/>
      <c r="F16" s="26"/>
      <c r="G16" s="26"/>
      <c r="H16" s="26"/>
    </row>
    <row r="17" spans="1:8" ht="12.75">
      <c r="A17" s="69"/>
      <c r="B17" s="93"/>
      <c r="C17" s="93"/>
      <c r="D17" s="47"/>
      <c r="E17" s="70"/>
      <c r="F17" s="26"/>
      <c r="G17" s="26"/>
      <c r="H17" s="26"/>
    </row>
    <row r="18" spans="1:8" ht="13.5" thickBot="1">
      <c r="A18" s="63" t="s">
        <v>39</v>
      </c>
      <c r="B18" s="90"/>
      <c r="C18" s="90"/>
      <c r="D18" s="45">
        <f>SUM(D15:D17)</f>
        <v>5799001</v>
      </c>
      <c r="E18" s="64"/>
      <c r="F18" s="26"/>
      <c r="G18" s="26"/>
      <c r="H18" s="26"/>
    </row>
    <row r="19" spans="1:8" ht="12.75">
      <c r="A19" s="65" t="s">
        <v>40</v>
      </c>
      <c r="B19" s="91"/>
      <c r="C19" s="92"/>
      <c r="D19" s="48">
        <v>106496</v>
      </c>
      <c r="E19" s="66"/>
      <c r="F19" s="26"/>
      <c r="G19" s="26"/>
      <c r="H19" s="26"/>
    </row>
    <row r="20" spans="1:8" ht="12.75">
      <c r="A20" s="67" t="s">
        <v>41</v>
      </c>
      <c r="B20" s="87" t="s">
        <v>35</v>
      </c>
      <c r="C20" s="88">
        <v>20</v>
      </c>
      <c r="D20" s="44">
        <v>53248</v>
      </c>
      <c r="E20" s="62"/>
      <c r="F20" s="26"/>
      <c r="G20" s="26"/>
      <c r="H20" s="26"/>
    </row>
    <row r="21" spans="1:8" ht="12.75" customHeight="1">
      <c r="A21" s="67"/>
      <c r="B21" s="88"/>
      <c r="C21" s="88">
        <v>21</v>
      </c>
      <c r="D21" s="44">
        <v>9984</v>
      </c>
      <c r="E21" s="62"/>
      <c r="F21" s="26"/>
      <c r="G21" s="26"/>
      <c r="H21" s="26"/>
    </row>
    <row r="22" spans="1:8" ht="12.75">
      <c r="A22" s="69"/>
      <c r="B22" s="93"/>
      <c r="C22" s="93"/>
      <c r="D22" s="49"/>
      <c r="E22" s="70"/>
      <c r="F22" s="26"/>
      <c r="G22" s="26"/>
      <c r="H22" s="26"/>
    </row>
    <row r="23" spans="1:8" ht="13.5" thickBot="1">
      <c r="A23" s="63" t="s">
        <v>42</v>
      </c>
      <c r="B23" s="90"/>
      <c r="C23" s="90"/>
      <c r="D23" s="45">
        <f>SUM(D19:D22)</f>
        <v>169728</v>
      </c>
      <c r="E23" s="64"/>
      <c r="F23" s="26"/>
      <c r="G23" s="26"/>
      <c r="H23" s="26"/>
    </row>
    <row r="24" spans="1:8" ht="12.75">
      <c r="A24" s="71" t="s">
        <v>43</v>
      </c>
      <c r="B24" s="94"/>
      <c r="C24" s="94"/>
      <c r="D24" s="49">
        <v>39936</v>
      </c>
      <c r="E24" s="70"/>
      <c r="F24" s="51"/>
      <c r="G24" s="26"/>
      <c r="H24" s="26"/>
    </row>
    <row r="25" spans="1:8" ht="12.75">
      <c r="A25" s="69" t="s">
        <v>44</v>
      </c>
      <c r="B25" s="87" t="s">
        <v>35</v>
      </c>
      <c r="C25" s="88">
        <v>20</v>
      </c>
      <c r="D25" s="44">
        <v>13312</v>
      </c>
      <c r="E25" s="62"/>
      <c r="F25" s="51"/>
      <c r="G25" s="26"/>
      <c r="H25" s="26"/>
    </row>
    <row r="26" spans="1:8" ht="12.75">
      <c r="A26" s="69"/>
      <c r="B26" s="94"/>
      <c r="C26" s="94">
        <v>21</v>
      </c>
      <c r="D26" s="49">
        <v>3328</v>
      </c>
      <c r="E26" s="62"/>
      <c r="F26" s="51"/>
      <c r="G26" s="26"/>
      <c r="H26" s="26"/>
    </row>
    <row r="27" spans="1:8" ht="12.75">
      <c r="A27" s="69"/>
      <c r="B27" s="94"/>
      <c r="C27" s="94"/>
      <c r="D27" s="49"/>
      <c r="E27" s="70"/>
      <c r="F27" s="51"/>
      <c r="G27" s="26"/>
      <c r="H27" s="26"/>
    </row>
    <row r="28" spans="1:8" ht="13.5" thickBot="1">
      <c r="A28" s="63" t="s">
        <v>45</v>
      </c>
      <c r="B28" s="95"/>
      <c r="C28" s="95"/>
      <c r="D28" s="45">
        <f>SUM(D24:D27)</f>
        <v>56576</v>
      </c>
      <c r="E28" s="64"/>
      <c r="F28" s="51"/>
      <c r="G28" s="26"/>
      <c r="H28" s="26"/>
    </row>
    <row r="29" spans="1:8" ht="12.75">
      <c r="A29" s="72" t="s">
        <v>46</v>
      </c>
      <c r="B29" s="96"/>
      <c r="C29" s="96"/>
      <c r="D29" s="46">
        <v>217807.5</v>
      </c>
      <c r="E29" s="73"/>
      <c r="F29" s="51"/>
      <c r="G29" s="26"/>
      <c r="H29" s="26"/>
    </row>
    <row r="30" spans="1:8" ht="12.75">
      <c r="A30" s="67" t="s">
        <v>47</v>
      </c>
      <c r="B30" s="87" t="s">
        <v>35</v>
      </c>
      <c r="C30" s="94">
        <v>20</v>
      </c>
      <c r="D30" s="68">
        <v>529</v>
      </c>
      <c r="E30" s="62"/>
      <c r="F30" s="51"/>
      <c r="G30" s="26"/>
      <c r="H30" s="26"/>
    </row>
    <row r="31" spans="1:8" ht="12.75">
      <c r="A31" s="74"/>
      <c r="B31" s="88"/>
      <c r="C31" s="88">
        <v>22</v>
      </c>
      <c r="D31" s="52">
        <v>200000</v>
      </c>
      <c r="E31" s="62"/>
      <c r="F31" s="51"/>
      <c r="G31" s="26"/>
      <c r="H31" s="26"/>
    </row>
    <row r="32" spans="1:8" ht="12.75">
      <c r="A32" s="74"/>
      <c r="B32" s="88"/>
      <c r="C32" s="97"/>
      <c r="D32" s="46"/>
      <c r="E32" s="62"/>
      <c r="F32" s="51"/>
      <c r="G32" s="26"/>
      <c r="H32" s="26"/>
    </row>
    <row r="33" spans="1:8" ht="13.5" thickBot="1">
      <c r="A33" s="75" t="s">
        <v>48</v>
      </c>
      <c r="B33" s="95"/>
      <c r="C33" s="95"/>
      <c r="D33" s="45">
        <f>SUM(D29:D32)</f>
        <v>418336.5</v>
      </c>
      <c r="E33" s="76"/>
      <c r="F33" s="51"/>
      <c r="G33" s="26"/>
      <c r="H33" s="26"/>
    </row>
    <row r="34" spans="1:8" ht="12.75">
      <c r="A34" s="71" t="s">
        <v>49</v>
      </c>
      <c r="B34" s="96"/>
      <c r="C34" s="96"/>
      <c r="D34" s="50">
        <v>216790</v>
      </c>
      <c r="E34" s="77"/>
      <c r="F34" s="51"/>
      <c r="G34" s="26"/>
      <c r="H34" s="26"/>
    </row>
    <row r="35" spans="1:8" ht="12.75">
      <c r="A35" s="78" t="s">
        <v>50</v>
      </c>
      <c r="B35" s="87" t="s">
        <v>35</v>
      </c>
      <c r="C35" s="98"/>
      <c r="D35" s="68"/>
      <c r="E35" s="62"/>
      <c r="F35" s="51"/>
      <c r="G35" s="26"/>
      <c r="H35" s="26"/>
    </row>
    <row r="36" spans="1:8" ht="12.75">
      <c r="A36" s="69"/>
      <c r="B36" s="94"/>
      <c r="C36" s="94"/>
      <c r="D36" s="47"/>
      <c r="E36" s="70"/>
      <c r="F36" s="51"/>
      <c r="G36" s="26"/>
      <c r="H36" s="26"/>
    </row>
    <row r="37" spans="1:8" ht="13.5" thickBot="1">
      <c r="A37" s="63" t="s">
        <v>51</v>
      </c>
      <c r="B37" s="95"/>
      <c r="C37" s="95"/>
      <c r="D37" s="45">
        <f>SUM(D34:D36)</f>
        <v>216790</v>
      </c>
      <c r="E37" s="64"/>
      <c r="F37" s="51"/>
      <c r="G37" s="26"/>
      <c r="H37" s="26"/>
    </row>
    <row r="38" spans="1:8" ht="12.75">
      <c r="A38" s="72" t="s">
        <v>52</v>
      </c>
      <c r="B38" s="96"/>
      <c r="C38" s="96"/>
      <c r="D38" s="44">
        <v>455243</v>
      </c>
      <c r="E38" s="73"/>
      <c r="F38" s="51"/>
      <c r="G38" s="26"/>
      <c r="H38" s="26"/>
    </row>
    <row r="39" spans="1:8" ht="12.75">
      <c r="A39" s="79" t="s">
        <v>53</v>
      </c>
      <c r="B39" s="87" t="s">
        <v>35</v>
      </c>
      <c r="C39" s="87"/>
      <c r="D39" s="68"/>
      <c r="E39" s="62"/>
      <c r="F39" s="51"/>
      <c r="G39" s="26"/>
      <c r="H39" s="26"/>
    </row>
    <row r="40" spans="1:8" ht="12.75">
      <c r="A40" s="67"/>
      <c r="B40" s="94"/>
      <c r="C40" s="94"/>
      <c r="D40" s="47"/>
      <c r="E40" s="62"/>
      <c r="F40" s="51"/>
      <c r="G40" s="26"/>
      <c r="H40" s="26"/>
    </row>
    <row r="41" spans="1:8" ht="13.5" thickBot="1">
      <c r="A41" s="63" t="s">
        <v>54</v>
      </c>
      <c r="B41" s="95"/>
      <c r="C41" s="95"/>
      <c r="D41" s="45">
        <f>SUM(D38:D40)</f>
        <v>455243</v>
      </c>
      <c r="E41" s="85"/>
      <c r="F41" s="51"/>
      <c r="G41" s="26"/>
      <c r="H41" s="26"/>
    </row>
    <row r="42" spans="1:8" ht="12.75">
      <c r="A42" s="72" t="s">
        <v>55</v>
      </c>
      <c r="B42" s="96"/>
      <c r="C42" s="96"/>
      <c r="D42" s="53">
        <v>5800</v>
      </c>
      <c r="E42" s="73" t="s">
        <v>56</v>
      </c>
      <c r="F42" s="51"/>
      <c r="G42" s="26"/>
      <c r="H42" s="26"/>
    </row>
    <row r="43" spans="1:8" ht="12.75">
      <c r="A43" s="79" t="s">
        <v>57</v>
      </c>
      <c r="B43" s="87"/>
      <c r="C43" s="87"/>
      <c r="D43" s="49"/>
      <c r="E43" s="62"/>
      <c r="F43" s="51"/>
      <c r="G43" s="26"/>
      <c r="H43" s="26"/>
    </row>
    <row r="44" spans="1:8" ht="12.75">
      <c r="A44" s="79"/>
      <c r="B44" s="87"/>
      <c r="C44" s="87"/>
      <c r="D44" s="49"/>
      <c r="E44" s="62"/>
      <c r="F44" s="51"/>
      <c r="G44" s="26"/>
      <c r="H44" s="26"/>
    </row>
    <row r="45" spans="1:8" ht="13.5" thickBot="1">
      <c r="A45" s="63" t="s">
        <v>58</v>
      </c>
      <c r="B45" s="95"/>
      <c r="C45" s="95"/>
      <c r="D45" s="45">
        <f>SUM(D42:D44)</f>
        <v>5800</v>
      </c>
      <c r="E45" s="84"/>
      <c r="F45" s="51"/>
      <c r="G45" s="26"/>
      <c r="H45" s="26"/>
    </row>
    <row r="46" spans="1:8" ht="12.75">
      <c r="A46" s="72" t="s">
        <v>59</v>
      </c>
      <c r="B46" s="96"/>
      <c r="C46" s="96"/>
      <c r="D46" s="54">
        <v>1744564</v>
      </c>
      <c r="E46" s="86"/>
      <c r="F46" s="51"/>
      <c r="G46" s="26"/>
      <c r="H46" s="26"/>
    </row>
    <row r="47" spans="1:5" ht="12.75">
      <c r="A47" s="80" t="s">
        <v>60</v>
      </c>
      <c r="B47" s="87" t="s">
        <v>35</v>
      </c>
      <c r="C47" s="87">
        <v>20</v>
      </c>
      <c r="D47" s="68">
        <v>1498</v>
      </c>
      <c r="E47" s="81"/>
    </row>
    <row r="48" spans="1:5" ht="12.75">
      <c r="A48" s="79"/>
      <c r="B48" s="87"/>
      <c r="C48" s="87">
        <v>21</v>
      </c>
      <c r="D48" s="49">
        <v>300</v>
      </c>
      <c r="E48" s="62"/>
    </row>
    <row r="49" spans="1:5" ht="12.75">
      <c r="A49" s="69"/>
      <c r="B49" s="94"/>
      <c r="C49" s="94"/>
      <c r="D49" s="49"/>
      <c r="E49" s="62"/>
    </row>
    <row r="50" spans="1:5" ht="13.5" thickBot="1">
      <c r="A50" s="63" t="s">
        <v>61</v>
      </c>
      <c r="B50" s="95"/>
      <c r="C50" s="95"/>
      <c r="D50" s="45">
        <f>SUM(D46:D49)</f>
        <v>1746362</v>
      </c>
      <c r="E50" s="76"/>
    </row>
    <row r="51" spans="1:5" ht="12.75">
      <c r="A51" s="72" t="s">
        <v>62</v>
      </c>
      <c r="B51" s="96"/>
      <c r="C51" s="96"/>
      <c r="D51" s="55">
        <v>589677</v>
      </c>
      <c r="E51" s="73"/>
    </row>
    <row r="52" spans="1:5" ht="12.75">
      <c r="A52" s="80" t="s">
        <v>63</v>
      </c>
      <c r="B52" s="87" t="s">
        <v>35</v>
      </c>
      <c r="C52" s="87"/>
      <c r="D52" s="68"/>
      <c r="E52" s="62"/>
    </row>
    <row r="53" spans="1:5" ht="12.75">
      <c r="A53" s="69"/>
      <c r="B53" s="94"/>
      <c r="C53" s="94"/>
      <c r="D53" s="47"/>
      <c r="E53" s="62"/>
    </row>
    <row r="54" spans="1:5" ht="13.5" thickBot="1">
      <c r="A54" s="82" t="s">
        <v>64</v>
      </c>
      <c r="B54" s="99"/>
      <c r="C54" s="99"/>
      <c r="D54" s="83">
        <f>SUM(D51:D53)</f>
        <v>589677</v>
      </c>
      <c r="E54" s="8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21">
      <selection activeCell="F8" sqref="F8:F63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26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14" t="s">
        <v>23</v>
      </c>
      <c r="E5" s="27" t="str">
        <f>personal!E6</f>
        <v>18-22 martie 2024</v>
      </c>
    </row>
    <row r="6" ht="13.5" thickBot="1"/>
    <row r="7" spans="1:6" ht="68.25" customHeight="1" thickBot="1">
      <c r="A7" s="18" t="s">
        <v>7</v>
      </c>
      <c r="B7" s="19" t="s">
        <v>8</v>
      </c>
      <c r="C7" s="20" t="s">
        <v>9</v>
      </c>
      <c r="D7" s="19" t="s">
        <v>10</v>
      </c>
      <c r="E7" s="19" t="s">
        <v>4</v>
      </c>
      <c r="F7" s="21" t="s">
        <v>21</v>
      </c>
    </row>
    <row r="8" spans="1:6" ht="12.75">
      <c r="A8" s="108">
        <v>1</v>
      </c>
      <c r="B8" s="109" t="s">
        <v>66</v>
      </c>
      <c r="C8" s="110">
        <v>4154</v>
      </c>
      <c r="D8" s="100" t="s">
        <v>67</v>
      </c>
      <c r="E8" s="100" t="s">
        <v>68</v>
      </c>
      <c r="F8" s="101">
        <v>1056.81</v>
      </c>
    </row>
    <row r="9" spans="1:6" ht="12.75">
      <c r="A9" s="111">
        <f>A8+1</f>
        <v>2</v>
      </c>
      <c r="B9" s="112" t="s">
        <v>66</v>
      </c>
      <c r="C9" s="88">
        <v>4158</v>
      </c>
      <c r="D9" s="43" t="s">
        <v>69</v>
      </c>
      <c r="E9" s="43" t="s">
        <v>70</v>
      </c>
      <c r="F9" s="102">
        <v>3304</v>
      </c>
    </row>
    <row r="10" spans="1:6" ht="12.75">
      <c r="A10" s="111">
        <v>3</v>
      </c>
      <c r="B10" s="112" t="s">
        <v>66</v>
      </c>
      <c r="C10" s="88">
        <v>4161</v>
      </c>
      <c r="D10" s="43" t="s">
        <v>71</v>
      </c>
      <c r="E10" s="43" t="s">
        <v>72</v>
      </c>
      <c r="F10" s="103">
        <v>375</v>
      </c>
    </row>
    <row r="11" spans="1:6" ht="12.75">
      <c r="A11" s="111">
        <v>4</v>
      </c>
      <c r="B11" s="112" t="s">
        <v>66</v>
      </c>
      <c r="C11" s="88">
        <v>4164</v>
      </c>
      <c r="D11" s="43" t="s">
        <v>73</v>
      </c>
      <c r="E11" s="43" t="s">
        <v>74</v>
      </c>
      <c r="F11" s="103">
        <v>3733.84</v>
      </c>
    </row>
    <row r="12" spans="1:6" ht="12.75">
      <c r="A12" s="111">
        <f>A11+1</f>
        <v>5</v>
      </c>
      <c r="B12" s="112" t="s">
        <v>66</v>
      </c>
      <c r="C12" s="88">
        <v>4155</v>
      </c>
      <c r="D12" s="43" t="s">
        <v>75</v>
      </c>
      <c r="E12" s="43" t="s">
        <v>76</v>
      </c>
      <c r="F12" s="103">
        <v>19749.24</v>
      </c>
    </row>
    <row r="13" spans="1:6" ht="12.75">
      <c r="A13" s="111">
        <f aca="true" t="shared" si="0" ref="A13:A63">A12+1</f>
        <v>6</v>
      </c>
      <c r="B13" s="112" t="s">
        <v>66</v>
      </c>
      <c r="C13" s="88">
        <v>4159</v>
      </c>
      <c r="D13" s="43" t="s">
        <v>71</v>
      </c>
      <c r="E13" s="43" t="s">
        <v>77</v>
      </c>
      <c r="F13" s="103">
        <v>49.75</v>
      </c>
    </row>
    <row r="14" spans="1:6" ht="12.75">
      <c r="A14" s="111">
        <f t="shared" si="0"/>
        <v>7</v>
      </c>
      <c r="B14" s="112" t="s">
        <v>66</v>
      </c>
      <c r="C14" s="88">
        <v>4160</v>
      </c>
      <c r="D14" s="43" t="s">
        <v>71</v>
      </c>
      <c r="E14" s="43" t="s">
        <v>78</v>
      </c>
      <c r="F14" s="103">
        <v>199.65</v>
      </c>
    </row>
    <row r="15" spans="1:6" ht="12.75">
      <c r="A15" s="111">
        <f t="shared" si="0"/>
        <v>8</v>
      </c>
      <c r="B15" s="112" t="s">
        <v>79</v>
      </c>
      <c r="C15" s="88">
        <v>4168</v>
      </c>
      <c r="D15" s="43" t="s">
        <v>80</v>
      </c>
      <c r="E15" s="43" t="s">
        <v>81</v>
      </c>
      <c r="F15" s="103">
        <v>9925.09</v>
      </c>
    </row>
    <row r="16" spans="1:6" ht="12.75">
      <c r="A16" s="111">
        <f t="shared" si="0"/>
        <v>9</v>
      </c>
      <c r="B16" s="112" t="s">
        <v>79</v>
      </c>
      <c r="C16" s="88">
        <v>4170</v>
      </c>
      <c r="D16" s="43" t="s">
        <v>82</v>
      </c>
      <c r="E16" s="43" t="s">
        <v>83</v>
      </c>
      <c r="F16" s="103">
        <v>1903.95</v>
      </c>
    </row>
    <row r="17" spans="1:6" ht="12.75">
      <c r="A17" s="111">
        <f t="shared" si="0"/>
        <v>10</v>
      </c>
      <c r="B17" s="112" t="s">
        <v>79</v>
      </c>
      <c r="C17" s="88">
        <v>4167</v>
      </c>
      <c r="D17" s="43" t="s">
        <v>84</v>
      </c>
      <c r="E17" s="43" t="s">
        <v>85</v>
      </c>
      <c r="F17" s="103">
        <v>31425.45</v>
      </c>
    </row>
    <row r="18" spans="1:6" ht="12.75">
      <c r="A18" s="111">
        <f t="shared" si="0"/>
        <v>11</v>
      </c>
      <c r="B18" s="112" t="s">
        <v>79</v>
      </c>
      <c r="C18" s="88">
        <v>4169</v>
      </c>
      <c r="D18" s="43" t="s">
        <v>86</v>
      </c>
      <c r="E18" s="43" t="s">
        <v>87</v>
      </c>
      <c r="F18" s="103">
        <v>1026.36</v>
      </c>
    </row>
    <row r="19" spans="1:6" ht="12.75">
      <c r="A19" s="111">
        <f t="shared" si="0"/>
        <v>12</v>
      </c>
      <c r="B19" s="112" t="s">
        <v>79</v>
      </c>
      <c r="C19" s="88">
        <v>4171</v>
      </c>
      <c r="D19" s="43" t="s">
        <v>82</v>
      </c>
      <c r="E19" s="43" t="s">
        <v>87</v>
      </c>
      <c r="F19" s="103">
        <v>99.28</v>
      </c>
    </row>
    <row r="20" spans="1:6" ht="12.75">
      <c r="A20" s="111">
        <f t="shared" si="0"/>
        <v>13</v>
      </c>
      <c r="B20" s="112" t="s">
        <v>79</v>
      </c>
      <c r="C20" s="88">
        <v>4181</v>
      </c>
      <c r="D20" s="43" t="s">
        <v>88</v>
      </c>
      <c r="E20" s="43" t="s">
        <v>89</v>
      </c>
      <c r="F20" s="103">
        <v>15693.47</v>
      </c>
    </row>
    <row r="21" spans="1:6" ht="12.75">
      <c r="A21" s="111">
        <f t="shared" si="0"/>
        <v>14</v>
      </c>
      <c r="B21" s="112" t="s">
        <v>79</v>
      </c>
      <c r="C21" s="88">
        <v>4173</v>
      </c>
      <c r="D21" s="43" t="s">
        <v>82</v>
      </c>
      <c r="E21" s="43" t="s">
        <v>89</v>
      </c>
      <c r="F21" s="103">
        <v>30.9</v>
      </c>
    </row>
    <row r="22" spans="1:6" ht="12.75">
      <c r="A22" s="111">
        <f t="shared" si="0"/>
        <v>15</v>
      </c>
      <c r="B22" s="112" t="s">
        <v>79</v>
      </c>
      <c r="C22" s="88">
        <v>4184</v>
      </c>
      <c r="D22" s="43" t="s">
        <v>90</v>
      </c>
      <c r="E22" s="43" t="s">
        <v>91</v>
      </c>
      <c r="F22" s="103">
        <v>572.09</v>
      </c>
    </row>
    <row r="23" spans="1:6" ht="12.75">
      <c r="A23" s="111">
        <f t="shared" si="0"/>
        <v>16</v>
      </c>
      <c r="B23" s="112" t="s">
        <v>79</v>
      </c>
      <c r="C23" s="88">
        <v>4186</v>
      </c>
      <c r="D23" s="43" t="s">
        <v>90</v>
      </c>
      <c r="E23" s="43" t="s">
        <v>91</v>
      </c>
      <c r="F23" s="103">
        <v>572.09</v>
      </c>
    </row>
    <row r="24" spans="1:6" ht="12.75">
      <c r="A24" s="111">
        <f t="shared" si="0"/>
        <v>17</v>
      </c>
      <c r="B24" s="112" t="s">
        <v>79</v>
      </c>
      <c r="C24" s="88">
        <v>4183</v>
      </c>
      <c r="D24" s="43" t="s">
        <v>92</v>
      </c>
      <c r="E24" s="43" t="s">
        <v>68</v>
      </c>
      <c r="F24" s="103">
        <v>142393.2</v>
      </c>
    </row>
    <row r="25" spans="1:6" ht="12.75">
      <c r="A25" s="111">
        <f t="shared" si="0"/>
        <v>18</v>
      </c>
      <c r="B25" s="112" t="s">
        <v>79</v>
      </c>
      <c r="C25" s="88">
        <v>4179</v>
      </c>
      <c r="D25" s="43" t="s">
        <v>93</v>
      </c>
      <c r="E25" s="43" t="s">
        <v>94</v>
      </c>
      <c r="F25" s="103">
        <v>37247</v>
      </c>
    </row>
    <row r="26" spans="1:6" ht="12.75">
      <c r="A26" s="111">
        <f t="shared" si="0"/>
        <v>19</v>
      </c>
      <c r="B26" s="112" t="s">
        <v>79</v>
      </c>
      <c r="C26" s="88">
        <v>4172</v>
      </c>
      <c r="D26" s="43" t="s">
        <v>82</v>
      </c>
      <c r="E26" s="43" t="s">
        <v>95</v>
      </c>
      <c r="F26" s="103">
        <v>882.42</v>
      </c>
    </row>
    <row r="27" spans="1:6" ht="12.75">
      <c r="A27" s="111">
        <f t="shared" si="0"/>
        <v>20</v>
      </c>
      <c r="B27" s="112" t="s">
        <v>79</v>
      </c>
      <c r="C27" s="88">
        <v>4180</v>
      </c>
      <c r="D27" s="43" t="s">
        <v>93</v>
      </c>
      <c r="E27" s="43" t="s">
        <v>96</v>
      </c>
      <c r="F27" s="103">
        <v>100.72</v>
      </c>
    </row>
    <row r="28" spans="1:6" ht="12.75">
      <c r="A28" s="111">
        <f t="shared" si="0"/>
        <v>21</v>
      </c>
      <c r="B28" s="112" t="s">
        <v>79</v>
      </c>
      <c r="C28" s="88">
        <v>4174</v>
      </c>
      <c r="D28" s="43" t="s">
        <v>82</v>
      </c>
      <c r="E28" s="43" t="s">
        <v>96</v>
      </c>
      <c r="F28" s="103">
        <v>277.15</v>
      </c>
    </row>
    <row r="29" spans="1:6" ht="12.75">
      <c r="A29" s="111">
        <f t="shared" si="0"/>
        <v>22</v>
      </c>
      <c r="B29" s="112" t="s">
        <v>79</v>
      </c>
      <c r="C29" s="88">
        <v>4188</v>
      </c>
      <c r="D29" s="43" t="s">
        <v>97</v>
      </c>
      <c r="E29" s="43" t="s">
        <v>98</v>
      </c>
      <c r="F29" s="103">
        <v>1232</v>
      </c>
    </row>
    <row r="30" spans="1:6" ht="12.75">
      <c r="A30" s="111">
        <f t="shared" si="0"/>
        <v>23</v>
      </c>
      <c r="B30" s="112" t="s">
        <v>79</v>
      </c>
      <c r="C30" s="88">
        <v>4253</v>
      </c>
      <c r="D30" s="43" t="s">
        <v>71</v>
      </c>
      <c r="E30" s="43" t="s">
        <v>77</v>
      </c>
      <c r="F30" s="103">
        <v>796.22</v>
      </c>
    </row>
    <row r="31" spans="1:6" ht="12.75">
      <c r="A31" s="111">
        <f t="shared" si="0"/>
        <v>24</v>
      </c>
      <c r="B31" s="112" t="s">
        <v>79</v>
      </c>
      <c r="C31" s="88">
        <v>4255</v>
      </c>
      <c r="D31" s="43" t="s">
        <v>71</v>
      </c>
      <c r="E31" s="43" t="s">
        <v>77</v>
      </c>
      <c r="F31" s="103">
        <v>298.39</v>
      </c>
    </row>
    <row r="32" spans="1:6" ht="12.75">
      <c r="A32" s="111">
        <f t="shared" si="0"/>
        <v>25</v>
      </c>
      <c r="B32" s="112" t="s">
        <v>79</v>
      </c>
      <c r="C32" s="88">
        <v>4256</v>
      </c>
      <c r="D32" s="43" t="s">
        <v>71</v>
      </c>
      <c r="E32" s="43" t="s">
        <v>78</v>
      </c>
      <c r="F32" s="103">
        <v>26299.84</v>
      </c>
    </row>
    <row r="33" spans="1:6" ht="12.75">
      <c r="A33" s="111">
        <f t="shared" si="0"/>
        <v>26</v>
      </c>
      <c r="B33" s="112" t="s">
        <v>79</v>
      </c>
      <c r="C33" s="88">
        <v>4254</v>
      </c>
      <c r="D33" s="43" t="s">
        <v>71</v>
      </c>
      <c r="E33" s="43" t="s">
        <v>78</v>
      </c>
      <c r="F33" s="103">
        <v>2483.71</v>
      </c>
    </row>
    <row r="34" spans="1:6" ht="12.75">
      <c r="A34" s="111">
        <f t="shared" si="0"/>
        <v>27</v>
      </c>
      <c r="B34" s="112" t="s">
        <v>99</v>
      </c>
      <c r="C34" s="88">
        <v>4252</v>
      </c>
      <c r="D34" s="43" t="s">
        <v>86</v>
      </c>
      <c r="E34" s="43" t="s">
        <v>87</v>
      </c>
      <c r="F34" s="103">
        <v>1856</v>
      </c>
    </row>
    <row r="35" spans="1:6" ht="12.75">
      <c r="A35" s="111">
        <f t="shared" si="0"/>
        <v>28</v>
      </c>
      <c r="B35" s="112" t="s">
        <v>99</v>
      </c>
      <c r="C35" s="88">
        <v>4280</v>
      </c>
      <c r="D35" s="43" t="s">
        <v>100</v>
      </c>
      <c r="E35" s="43" t="s">
        <v>101</v>
      </c>
      <c r="F35" s="103">
        <v>21246.27</v>
      </c>
    </row>
    <row r="36" spans="1:6" ht="12.75">
      <c r="A36" s="111">
        <f t="shared" si="0"/>
        <v>29</v>
      </c>
      <c r="B36" s="112" t="s">
        <v>99</v>
      </c>
      <c r="C36" s="88">
        <v>4275</v>
      </c>
      <c r="D36" s="43" t="s">
        <v>102</v>
      </c>
      <c r="E36" s="43" t="s">
        <v>103</v>
      </c>
      <c r="F36" s="103">
        <v>239.59</v>
      </c>
    </row>
    <row r="37" spans="1:6" ht="12.75">
      <c r="A37" s="111">
        <f t="shared" si="0"/>
        <v>30</v>
      </c>
      <c r="B37" s="112" t="s">
        <v>99</v>
      </c>
      <c r="C37" s="88">
        <v>4276</v>
      </c>
      <c r="D37" s="43" t="s">
        <v>102</v>
      </c>
      <c r="E37" s="43" t="s">
        <v>103</v>
      </c>
      <c r="F37" s="103">
        <v>62.06</v>
      </c>
    </row>
    <row r="38" spans="1:6" ht="12.75">
      <c r="A38" s="111">
        <f t="shared" si="0"/>
        <v>31</v>
      </c>
      <c r="B38" s="112" t="s">
        <v>99</v>
      </c>
      <c r="C38" s="88">
        <v>4277</v>
      </c>
      <c r="D38" s="43" t="s">
        <v>104</v>
      </c>
      <c r="E38" s="43" t="s">
        <v>68</v>
      </c>
      <c r="F38" s="103">
        <v>36890</v>
      </c>
    </row>
    <row r="39" spans="1:6" ht="12.75">
      <c r="A39" s="111">
        <f t="shared" si="0"/>
        <v>32</v>
      </c>
      <c r="B39" s="112" t="s">
        <v>99</v>
      </c>
      <c r="C39" s="88">
        <v>4278</v>
      </c>
      <c r="D39" s="43" t="s">
        <v>105</v>
      </c>
      <c r="E39" s="43" t="s">
        <v>68</v>
      </c>
      <c r="F39" s="103">
        <v>11148.23</v>
      </c>
    </row>
    <row r="40" spans="1:6" ht="12.75">
      <c r="A40" s="111">
        <f t="shared" si="0"/>
        <v>33</v>
      </c>
      <c r="B40" s="112" t="s">
        <v>99</v>
      </c>
      <c r="C40" s="88">
        <v>4279</v>
      </c>
      <c r="D40" s="43" t="s">
        <v>106</v>
      </c>
      <c r="E40" s="43" t="s">
        <v>68</v>
      </c>
      <c r="F40" s="103">
        <v>11993.71</v>
      </c>
    </row>
    <row r="41" spans="1:6" ht="12.75">
      <c r="A41" s="111">
        <f t="shared" si="0"/>
        <v>34</v>
      </c>
      <c r="B41" s="112" t="s">
        <v>99</v>
      </c>
      <c r="C41" s="88">
        <v>4271</v>
      </c>
      <c r="D41" s="43" t="s">
        <v>107</v>
      </c>
      <c r="E41" s="43" t="s">
        <v>108</v>
      </c>
      <c r="F41" s="103">
        <v>615.96</v>
      </c>
    </row>
    <row r="42" spans="1:6" ht="12.75">
      <c r="A42" s="111">
        <f t="shared" si="0"/>
        <v>35</v>
      </c>
      <c r="B42" s="112" t="s">
        <v>99</v>
      </c>
      <c r="C42" s="88">
        <v>4273</v>
      </c>
      <c r="D42" s="43" t="s">
        <v>107</v>
      </c>
      <c r="E42" s="43" t="s">
        <v>108</v>
      </c>
      <c r="F42" s="103">
        <v>1385.43</v>
      </c>
    </row>
    <row r="43" spans="1:6" ht="12.75">
      <c r="A43" s="111">
        <f t="shared" si="0"/>
        <v>36</v>
      </c>
      <c r="B43" s="112" t="s">
        <v>99</v>
      </c>
      <c r="C43" s="88">
        <v>4274</v>
      </c>
      <c r="D43" s="43" t="s">
        <v>109</v>
      </c>
      <c r="E43" s="43" t="s">
        <v>110</v>
      </c>
      <c r="F43" s="103">
        <v>402.47</v>
      </c>
    </row>
    <row r="44" spans="1:6" ht="12.75">
      <c r="A44" s="111">
        <f t="shared" si="0"/>
        <v>37</v>
      </c>
      <c r="B44" s="112" t="s">
        <v>99</v>
      </c>
      <c r="C44" s="88">
        <v>4269</v>
      </c>
      <c r="D44" s="43" t="s">
        <v>111</v>
      </c>
      <c r="E44" s="43" t="s">
        <v>70</v>
      </c>
      <c r="F44" s="103">
        <v>4078.02</v>
      </c>
    </row>
    <row r="45" spans="1:6" ht="12.75">
      <c r="A45" s="111">
        <f t="shared" si="0"/>
        <v>38</v>
      </c>
      <c r="B45" s="112" t="s">
        <v>99</v>
      </c>
      <c r="C45" s="88">
        <v>4270</v>
      </c>
      <c r="D45" s="43" t="s">
        <v>107</v>
      </c>
      <c r="E45" s="43" t="s">
        <v>70</v>
      </c>
      <c r="F45" s="103">
        <v>4800</v>
      </c>
    </row>
    <row r="46" spans="1:6" ht="12.75">
      <c r="A46" s="111">
        <f t="shared" si="0"/>
        <v>39</v>
      </c>
      <c r="B46" s="112" t="s">
        <v>112</v>
      </c>
      <c r="C46" s="88">
        <v>4319</v>
      </c>
      <c r="D46" s="43" t="s">
        <v>113</v>
      </c>
      <c r="E46" s="43" t="s">
        <v>85</v>
      </c>
      <c r="F46" s="103">
        <v>1299.21</v>
      </c>
    </row>
    <row r="47" spans="1:6" ht="12.75">
      <c r="A47" s="111">
        <f t="shared" si="0"/>
        <v>40</v>
      </c>
      <c r="B47" s="112" t="s">
        <v>112</v>
      </c>
      <c r="C47" s="88">
        <v>4321</v>
      </c>
      <c r="D47" s="43" t="s">
        <v>86</v>
      </c>
      <c r="E47" s="43" t="s">
        <v>87</v>
      </c>
      <c r="F47" s="103">
        <v>17580.34</v>
      </c>
    </row>
    <row r="48" spans="1:6" ht="12.75">
      <c r="A48" s="111">
        <f t="shared" si="0"/>
        <v>41</v>
      </c>
      <c r="B48" s="112" t="s">
        <v>112</v>
      </c>
      <c r="C48" s="88">
        <v>4322</v>
      </c>
      <c r="D48" s="43" t="s">
        <v>86</v>
      </c>
      <c r="E48" s="43" t="s">
        <v>87</v>
      </c>
      <c r="F48" s="103">
        <v>1184.74</v>
      </c>
    </row>
    <row r="49" spans="1:6" ht="12.75">
      <c r="A49" s="111">
        <f t="shared" si="0"/>
        <v>42</v>
      </c>
      <c r="B49" s="112" t="s">
        <v>112</v>
      </c>
      <c r="C49" s="88">
        <v>4323</v>
      </c>
      <c r="D49" s="43" t="s">
        <v>114</v>
      </c>
      <c r="E49" s="43" t="s">
        <v>85</v>
      </c>
      <c r="F49" s="103">
        <v>5654.89</v>
      </c>
    </row>
    <row r="50" spans="1:6" ht="12.75">
      <c r="A50" s="111">
        <f t="shared" si="0"/>
        <v>43</v>
      </c>
      <c r="B50" s="112" t="s">
        <v>112</v>
      </c>
      <c r="C50" s="88">
        <v>4336</v>
      </c>
      <c r="D50" s="43" t="s">
        <v>71</v>
      </c>
      <c r="E50" s="43" t="s">
        <v>115</v>
      </c>
      <c r="F50" s="103">
        <v>87301.14</v>
      </c>
    </row>
    <row r="51" spans="1:6" ht="12.75">
      <c r="A51" s="111">
        <f t="shared" si="0"/>
        <v>44</v>
      </c>
      <c r="B51" s="112" t="s">
        <v>112</v>
      </c>
      <c r="C51" s="88">
        <v>4337</v>
      </c>
      <c r="D51" s="43" t="s">
        <v>71</v>
      </c>
      <c r="E51" s="43" t="s">
        <v>116</v>
      </c>
      <c r="F51" s="103">
        <v>15949</v>
      </c>
    </row>
    <row r="52" spans="1:6" ht="12.75">
      <c r="A52" s="111">
        <f t="shared" si="0"/>
        <v>45</v>
      </c>
      <c r="B52" s="112" t="s">
        <v>112</v>
      </c>
      <c r="C52" s="88">
        <v>4317</v>
      </c>
      <c r="D52" s="43" t="s">
        <v>71</v>
      </c>
      <c r="E52" s="43" t="s">
        <v>117</v>
      </c>
      <c r="F52" s="103">
        <v>55036.77</v>
      </c>
    </row>
    <row r="53" spans="1:6" ht="12.75">
      <c r="A53" s="111">
        <f t="shared" si="0"/>
        <v>46</v>
      </c>
      <c r="B53" s="112" t="s">
        <v>112</v>
      </c>
      <c r="C53" s="88">
        <v>4318</v>
      </c>
      <c r="D53" s="43" t="s">
        <v>71</v>
      </c>
      <c r="E53" s="43" t="s">
        <v>118</v>
      </c>
      <c r="F53" s="103">
        <v>10202</v>
      </c>
    </row>
    <row r="54" spans="1:6" ht="12.75">
      <c r="A54" s="111">
        <f t="shared" si="0"/>
        <v>47</v>
      </c>
      <c r="B54" s="112" t="s">
        <v>112</v>
      </c>
      <c r="C54" s="88">
        <v>4360</v>
      </c>
      <c r="D54" s="43" t="s">
        <v>119</v>
      </c>
      <c r="E54" s="43" t="s">
        <v>68</v>
      </c>
      <c r="F54" s="103">
        <v>335903.02</v>
      </c>
    </row>
    <row r="55" spans="1:6" ht="12.75">
      <c r="A55" s="111">
        <f t="shared" si="0"/>
        <v>48</v>
      </c>
      <c r="B55" s="112" t="s">
        <v>112</v>
      </c>
      <c r="C55" s="88">
        <v>4338</v>
      </c>
      <c r="D55" s="43" t="s">
        <v>120</v>
      </c>
      <c r="E55" s="43" t="s">
        <v>68</v>
      </c>
      <c r="F55" s="103">
        <v>940.1</v>
      </c>
    </row>
    <row r="56" spans="1:6" ht="12.75">
      <c r="A56" s="111">
        <f t="shared" si="0"/>
        <v>49</v>
      </c>
      <c r="B56" s="112" t="s">
        <v>112</v>
      </c>
      <c r="C56" s="88">
        <v>4340</v>
      </c>
      <c r="D56" s="43" t="s">
        <v>121</v>
      </c>
      <c r="E56" s="43" t="s">
        <v>122</v>
      </c>
      <c r="F56" s="103">
        <v>1246.74</v>
      </c>
    </row>
    <row r="57" spans="1:6" ht="12.75">
      <c r="A57" s="111">
        <f t="shared" si="0"/>
        <v>50</v>
      </c>
      <c r="B57" s="112" t="s">
        <v>112</v>
      </c>
      <c r="C57" s="88">
        <v>4341</v>
      </c>
      <c r="D57" s="43" t="s">
        <v>123</v>
      </c>
      <c r="E57" s="43" t="s">
        <v>122</v>
      </c>
      <c r="F57" s="103">
        <v>2266.64</v>
      </c>
    </row>
    <row r="58" spans="1:6" ht="12.75">
      <c r="A58" s="111">
        <f t="shared" si="0"/>
        <v>51</v>
      </c>
      <c r="B58" s="112" t="s">
        <v>112</v>
      </c>
      <c r="C58" s="88">
        <v>4339</v>
      </c>
      <c r="D58" s="43" t="s">
        <v>124</v>
      </c>
      <c r="E58" s="43" t="s">
        <v>125</v>
      </c>
      <c r="F58" s="103">
        <v>69.02</v>
      </c>
    </row>
    <row r="59" spans="1:6" ht="12.75">
      <c r="A59" s="111">
        <f t="shared" si="0"/>
        <v>52</v>
      </c>
      <c r="B59" s="112" t="s">
        <v>112</v>
      </c>
      <c r="C59" s="88">
        <v>4342</v>
      </c>
      <c r="D59" s="43" t="s">
        <v>107</v>
      </c>
      <c r="E59" s="43" t="s">
        <v>125</v>
      </c>
      <c r="F59" s="103">
        <v>1012</v>
      </c>
    </row>
    <row r="60" spans="1:6" ht="12.75">
      <c r="A60" s="111">
        <f t="shared" si="0"/>
        <v>53</v>
      </c>
      <c r="B60" s="112" t="s">
        <v>112</v>
      </c>
      <c r="C60" s="88">
        <v>4320</v>
      </c>
      <c r="D60" s="43" t="s">
        <v>113</v>
      </c>
      <c r="E60" s="43" t="s">
        <v>70</v>
      </c>
      <c r="F60" s="103">
        <v>160.65</v>
      </c>
    </row>
    <row r="61" spans="1:6" ht="12.75">
      <c r="A61" s="111">
        <f t="shared" si="0"/>
        <v>54</v>
      </c>
      <c r="B61" s="112" t="s">
        <v>112</v>
      </c>
      <c r="C61" s="88">
        <v>4343</v>
      </c>
      <c r="D61" s="43" t="s">
        <v>126</v>
      </c>
      <c r="E61" s="43" t="s">
        <v>74</v>
      </c>
      <c r="F61" s="103">
        <v>416.5</v>
      </c>
    </row>
    <row r="62" spans="1:6" ht="12.75">
      <c r="A62" s="111">
        <f t="shared" si="0"/>
        <v>55</v>
      </c>
      <c r="B62" s="112" t="s">
        <v>112</v>
      </c>
      <c r="C62" s="88">
        <v>4344</v>
      </c>
      <c r="D62" s="43" t="s">
        <v>127</v>
      </c>
      <c r="E62" s="43" t="s">
        <v>74</v>
      </c>
      <c r="F62" s="103">
        <v>2269.93</v>
      </c>
    </row>
    <row r="63" spans="1:6" ht="13.5" thickBot="1">
      <c r="A63" s="111">
        <f t="shared" si="0"/>
        <v>56</v>
      </c>
      <c r="B63" s="112" t="s">
        <v>128</v>
      </c>
      <c r="C63" s="88">
        <v>4379</v>
      </c>
      <c r="D63" s="43" t="s">
        <v>129</v>
      </c>
      <c r="E63" s="43" t="s">
        <v>130</v>
      </c>
      <c r="F63" s="103">
        <v>6705.3</v>
      </c>
    </row>
    <row r="64" spans="1:6" ht="13.5" thickBot="1">
      <c r="A64" s="104"/>
      <c r="B64" s="105"/>
      <c r="C64" s="105"/>
      <c r="D64" s="105"/>
      <c r="E64" s="106" t="s">
        <v>131</v>
      </c>
      <c r="F64" s="107">
        <f>SUM(F8:F63)</f>
        <v>941643.3500000003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14.00390625" style="38" customWidth="1"/>
    <col min="2" max="2" width="15.28125" style="30" customWidth="1"/>
    <col min="3" max="3" width="65.00390625" style="30" customWidth="1"/>
    <col min="4" max="4" width="19.57421875" style="39" customWidth="1"/>
    <col min="5" max="5" width="16.28125" style="30" customWidth="1"/>
    <col min="6" max="16384" width="9.140625" style="30" customWidth="1"/>
  </cols>
  <sheetData>
    <row r="1" spans="1:5" ht="12.75">
      <c r="A1" s="28" t="s">
        <v>28</v>
      </c>
      <c r="B1" s="29"/>
      <c r="C1" s="9"/>
      <c r="D1" s="29"/>
      <c r="E1" s="10"/>
    </row>
    <row r="2" spans="1:5" ht="12.75">
      <c r="A2" s="31"/>
      <c r="B2" s="32"/>
      <c r="C2" s="10"/>
      <c r="D2" s="32"/>
      <c r="E2" s="10"/>
    </row>
    <row r="3" spans="1:5" ht="12.75">
      <c r="A3" s="31"/>
      <c r="B3" s="32"/>
      <c r="C3" s="10"/>
      <c r="D3" s="32"/>
      <c r="E3" s="10"/>
    </row>
    <row r="4" spans="1:5" ht="15.75" customHeight="1">
      <c r="A4" s="40" t="s">
        <v>16</v>
      </c>
      <c r="B4" s="40"/>
      <c r="C4" s="40"/>
      <c r="D4" s="33"/>
      <c r="E4" s="10"/>
    </row>
    <row r="5" spans="1:5" ht="15.75" customHeight="1">
      <c r="A5" s="113" t="s">
        <v>132</v>
      </c>
      <c r="B5" s="113"/>
      <c r="C5" s="113"/>
      <c r="D5" s="113"/>
      <c r="E5" s="113"/>
    </row>
    <row r="6" spans="1:5" ht="12.75">
      <c r="A6" s="34"/>
      <c r="B6" s="12"/>
      <c r="C6" s="12"/>
      <c r="D6" s="12"/>
      <c r="E6" s="11"/>
    </row>
    <row r="7" spans="1:5" ht="12.75">
      <c r="A7" s="34"/>
      <c r="B7" s="35" t="s">
        <v>29</v>
      </c>
      <c r="C7" s="8" t="str">
        <f>personal!E6</f>
        <v>18-22 martie 2024</v>
      </c>
      <c r="D7" s="12"/>
      <c r="E7" s="11"/>
    </row>
    <row r="8" spans="1:5" ht="13.5" thickBot="1">
      <c r="A8" s="31"/>
      <c r="B8" s="32"/>
      <c r="C8" s="10"/>
      <c r="D8" s="32"/>
      <c r="E8" s="10"/>
    </row>
    <row r="9" spans="1:5" ht="12.75">
      <c r="A9" s="119" t="s">
        <v>11</v>
      </c>
      <c r="B9" s="120" t="s">
        <v>12</v>
      </c>
      <c r="C9" s="120" t="s">
        <v>13</v>
      </c>
      <c r="D9" s="121" t="s">
        <v>30</v>
      </c>
      <c r="E9" s="122" t="s">
        <v>14</v>
      </c>
    </row>
    <row r="10" spans="1:5" ht="25.5">
      <c r="A10" s="123" t="s">
        <v>133</v>
      </c>
      <c r="B10" s="114" t="s">
        <v>134</v>
      </c>
      <c r="C10" s="115" t="s">
        <v>135</v>
      </c>
      <c r="D10" s="116" t="s">
        <v>136</v>
      </c>
      <c r="E10" s="124">
        <v>13586.66</v>
      </c>
    </row>
    <row r="11" spans="1:5" ht="25.5">
      <c r="A11" s="123" t="s">
        <v>133</v>
      </c>
      <c r="B11" s="114" t="s">
        <v>137</v>
      </c>
      <c r="C11" s="115" t="s">
        <v>135</v>
      </c>
      <c r="D11" s="116" t="s">
        <v>136</v>
      </c>
      <c r="E11" s="124">
        <v>21006.91</v>
      </c>
    </row>
    <row r="12" spans="1:5" ht="25.5">
      <c r="A12" s="123" t="s">
        <v>138</v>
      </c>
      <c r="B12" s="114" t="s">
        <v>139</v>
      </c>
      <c r="C12" s="126" t="s">
        <v>140</v>
      </c>
      <c r="D12" s="116" t="s">
        <v>136</v>
      </c>
      <c r="E12" s="124">
        <v>2618.98</v>
      </c>
    </row>
    <row r="13" spans="1:5" ht="12.75">
      <c r="A13" s="125"/>
      <c r="B13" s="114"/>
      <c r="C13" s="117"/>
      <c r="D13" s="118"/>
      <c r="E13" s="15"/>
    </row>
    <row r="14" spans="1:5" s="16" customFormat="1" ht="13.5" thickBot="1">
      <c r="A14" s="127" t="s">
        <v>15</v>
      </c>
      <c r="B14" s="128"/>
      <c r="C14" s="129"/>
      <c r="D14" s="130"/>
      <c r="E14" s="131">
        <f>SUM(E10:E13)</f>
        <v>37212.55</v>
      </c>
    </row>
    <row r="66" ht="16.5" customHeight="1"/>
  </sheetData>
  <sheetProtection/>
  <mergeCells count="2">
    <mergeCell ref="A4:C4"/>
    <mergeCell ref="A5:E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1"/>
  <sheetViews>
    <sheetView zoomScalePageLayoutView="0" workbookViewId="0" topLeftCell="C82">
      <selection activeCell="J13" sqref="J13"/>
    </sheetView>
  </sheetViews>
  <sheetFormatPr defaultColWidth="9.140625" defaultRowHeight="12.75"/>
  <cols>
    <col min="1" max="1" width="9.140625" style="147" customWidth="1"/>
    <col min="2" max="2" width="16.28125" style="147" customWidth="1"/>
    <col min="3" max="3" width="17.421875" style="147" customWidth="1"/>
    <col min="4" max="4" width="23.8515625" style="147" customWidth="1"/>
    <col min="5" max="5" width="35.421875" style="147" customWidth="1"/>
    <col min="6" max="6" width="25.140625" style="148" customWidth="1"/>
    <col min="7" max="8" width="9.140625" style="147" customWidth="1"/>
    <col min="9" max="9" width="9.140625" style="149" customWidth="1"/>
    <col min="10" max="10" width="34.00390625" style="147" customWidth="1"/>
    <col min="11" max="16384" width="9.140625" style="147" customWidth="1"/>
  </cols>
  <sheetData>
    <row r="1" ht="12.75">
      <c r="A1" s="16" t="s">
        <v>27</v>
      </c>
    </row>
    <row r="2" ht="12.75">
      <c r="A2" s="16"/>
    </row>
    <row r="3" ht="12.75">
      <c r="A3" s="16" t="s">
        <v>24</v>
      </c>
    </row>
    <row r="4" spans="1:5" ht="12.75">
      <c r="A4" s="16" t="s">
        <v>18</v>
      </c>
      <c r="D4" s="150" t="s">
        <v>23</v>
      </c>
      <c r="E4" s="27" t="str">
        <f>personal!E6</f>
        <v>18-22 martie 2024</v>
      </c>
    </row>
    <row r="5" ht="13.5" thickBot="1"/>
    <row r="6" spans="1:9" ht="46.5" customHeight="1" thickBot="1">
      <c r="A6" s="138" t="s">
        <v>7</v>
      </c>
      <c r="B6" s="139" t="s">
        <v>8</v>
      </c>
      <c r="C6" s="139" t="s">
        <v>9</v>
      </c>
      <c r="D6" s="139" t="s">
        <v>19</v>
      </c>
      <c r="E6" s="139" t="s">
        <v>25</v>
      </c>
      <c r="F6" s="140" t="s">
        <v>21</v>
      </c>
      <c r="I6" s="147"/>
    </row>
    <row r="7" spans="1:9" ht="12.75">
      <c r="A7" s="141">
        <v>1</v>
      </c>
      <c r="B7" s="151" t="s">
        <v>138</v>
      </c>
      <c r="C7" s="151">
        <v>4257</v>
      </c>
      <c r="D7" s="36" t="s">
        <v>141</v>
      </c>
      <c r="E7" s="142" t="s">
        <v>142</v>
      </c>
      <c r="F7" s="143">
        <v>2000</v>
      </c>
      <c r="I7" s="147"/>
    </row>
    <row r="8" spans="1:9" ht="19.5" customHeight="1">
      <c r="A8" s="144">
        <v>2</v>
      </c>
      <c r="B8" s="152" t="s">
        <v>138</v>
      </c>
      <c r="C8" s="152">
        <v>4258</v>
      </c>
      <c r="D8" s="37" t="s">
        <v>141</v>
      </c>
      <c r="E8" s="145" t="s">
        <v>143</v>
      </c>
      <c r="F8" s="146">
        <v>2000</v>
      </c>
      <c r="I8" s="147"/>
    </row>
    <row r="9" spans="1:6" ht="18" customHeight="1">
      <c r="A9" s="144">
        <v>3</v>
      </c>
      <c r="B9" s="152" t="s">
        <v>138</v>
      </c>
      <c r="C9" s="152">
        <v>4259</v>
      </c>
      <c r="D9" s="37" t="s">
        <v>141</v>
      </c>
      <c r="E9" s="145" t="s">
        <v>144</v>
      </c>
      <c r="F9" s="146">
        <v>1500</v>
      </c>
    </row>
    <row r="10" spans="1:6" ht="18" customHeight="1">
      <c r="A10" s="144">
        <v>4</v>
      </c>
      <c r="B10" s="152" t="s">
        <v>145</v>
      </c>
      <c r="C10" s="152">
        <v>4378</v>
      </c>
      <c r="D10" s="37" t="s">
        <v>141</v>
      </c>
      <c r="E10" s="145" t="s">
        <v>146</v>
      </c>
      <c r="F10" s="146">
        <v>2000</v>
      </c>
    </row>
    <row r="11" spans="1:6" ht="18" customHeight="1">
      <c r="A11" s="144">
        <v>5</v>
      </c>
      <c r="B11" s="153">
        <v>45370</v>
      </c>
      <c r="C11" s="154">
        <v>4189</v>
      </c>
      <c r="D11" s="154" t="s">
        <v>150</v>
      </c>
      <c r="E11" s="155" t="s">
        <v>160</v>
      </c>
      <c r="F11" s="156">
        <v>2405</v>
      </c>
    </row>
    <row r="12" spans="1:6" ht="18" customHeight="1">
      <c r="A12" s="144">
        <v>6</v>
      </c>
      <c r="B12" s="153">
        <v>45370</v>
      </c>
      <c r="C12" s="154">
        <v>4190</v>
      </c>
      <c r="D12" s="154" t="s">
        <v>150</v>
      </c>
      <c r="E12" s="155" t="s">
        <v>160</v>
      </c>
      <c r="F12" s="156">
        <v>150</v>
      </c>
    </row>
    <row r="13" spans="1:6" ht="18" customHeight="1">
      <c r="A13" s="144">
        <v>7</v>
      </c>
      <c r="B13" s="153">
        <v>45370</v>
      </c>
      <c r="C13" s="157">
        <v>4191</v>
      </c>
      <c r="D13" s="154" t="s">
        <v>150</v>
      </c>
      <c r="E13" s="155" t="s">
        <v>160</v>
      </c>
      <c r="F13" s="156">
        <v>300</v>
      </c>
    </row>
    <row r="14" spans="1:6" ht="18" customHeight="1">
      <c r="A14" s="144">
        <v>8</v>
      </c>
      <c r="B14" s="153">
        <v>45370</v>
      </c>
      <c r="C14" s="157">
        <v>4193</v>
      </c>
      <c r="D14" s="154" t="s">
        <v>150</v>
      </c>
      <c r="E14" s="155" t="s">
        <v>160</v>
      </c>
      <c r="F14" s="156">
        <v>1000</v>
      </c>
    </row>
    <row r="15" spans="1:6" ht="18" customHeight="1">
      <c r="A15" s="144">
        <v>9</v>
      </c>
      <c r="B15" s="153">
        <v>45370</v>
      </c>
      <c r="C15" s="154">
        <v>4195</v>
      </c>
      <c r="D15" s="154" t="s">
        <v>150</v>
      </c>
      <c r="E15" s="155" t="s">
        <v>160</v>
      </c>
      <c r="F15" s="156">
        <v>4570</v>
      </c>
    </row>
    <row r="16" spans="1:6" ht="18" customHeight="1">
      <c r="A16" s="144">
        <v>10</v>
      </c>
      <c r="B16" s="153">
        <v>45370</v>
      </c>
      <c r="C16" s="154">
        <v>4197</v>
      </c>
      <c r="D16" s="154" t="s">
        <v>150</v>
      </c>
      <c r="E16" s="155" t="s">
        <v>160</v>
      </c>
      <c r="F16" s="156">
        <v>300</v>
      </c>
    </row>
    <row r="17" spans="1:6" ht="18" customHeight="1">
      <c r="A17" s="144">
        <v>11</v>
      </c>
      <c r="B17" s="153">
        <v>45370</v>
      </c>
      <c r="C17" s="154">
        <v>4199</v>
      </c>
      <c r="D17" s="154" t="s">
        <v>150</v>
      </c>
      <c r="E17" s="155" t="s">
        <v>160</v>
      </c>
      <c r="F17" s="156">
        <v>300</v>
      </c>
    </row>
    <row r="18" spans="1:6" ht="18" customHeight="1">
      <c r="A18" s="144">
        <v>12</v>
      </c>
      <c r="B18" s="153">
        <v>45370</v>
      </c>
      <c r="C18" s="154">
        <v>4201</v>
      </c>
      <c r="D18" s="154" t="s">
        <v>150</v>
      </c>
      <c r="E18" s="155" t="s">
        <v>160</v>
      </c>
      <c r="F18" s="156">
        <v>150</v>
      </c>
    </row>
    <row r="19" spans="1:6" ht="18" customHeight="1">
      <c r="A19" s="144">
        <v>13</v>
      </c>
      <c r="B19" s="153">
        <v>45370</v>
      </c>
      <c r="C19" s="154">
        <v>4203</v>
      </c>
      <c r="D19" s="154" t="s">
        <v>150</v>
      </c>
      <c r="E19" s="155" t="s">
        <v>160</v>
      </c>
      <c r="F19" s="156">
        <v>3107</v>
      </c>
    </row>
    <row r="20" spans="1:6" ht="18" customHeight="1">
      <c r="A20" s="144">
        <v>14</v>
      </c>
      <c r="B20" s="153">
        <v>45370</v>
      </c>
      <c r="C20" s="154">
        <v>4212</v>
      </c>
      <c r="D20" s="154" t="s">
        <v>150</v>
      </c>
      <c r="E20" s="155" t="s">
        <v>160</v>
      </c>
      <c r="F20" s="156">
        <v>1000</v>
      </c>
    </row>
    <row r="21" spans="1:6" ht="18" customHeight="1">
      <c r="A21" s="144">
        <v>15</v>
      </c>
      <c r="B21" s="153">
        <v>45370</v>
      </c>
      <c r="C21" s="154">
        <v>4211</v>
      </c>
      <c r="D21" s="154" t="s">
        <v>150</v>
      </c>
      <c r="E21" s="155" t="s">
        <v>160</v>
      </c>
      <c r="F21" s="156">
        <v>5845.3</v>
      </c>
    </row>
    <row r="22" spans="1:6" ht="18" customHeight="1">
      <c r="A22" s="144">
        <v>16</v>
      </c>
      <c r="B22" s="153">
        <v>45370</v>
      </c>
      <c r="C22" s="154">
        <v>4210</v>
      </c>
      <c r="D22" s="154" t="s">
        <v>150</v>
      </c>
      <c r="E22" s="155" t="s">
        <v>160</v>
      </c>
      <c r="F22" s="156">
        <v>300</v>
      </c>
    </row>
    <row r="23" spans="1:6" ht="18" customHeight="1">
      <c r="A23" s="144">
        <v>17</v>
      </c>
      <c r="B23" s="153">
        <v>45370</v>
      </c>
      <c r="C23" s="154">
        <v>4209</v>
      </c>
      <c r="D23" s="154" t="s">
        <v>150</v>
      </c>
      <c r="E23" s="155" t="s">
        <v>160</v>
      </c>
      <c r="F23" s="156">
        <v>2500</v>
      </c>
    </row>
    <row r="24" spans="1:6" ht="18" customHeight="1">
      <c r="A24" s="144">
        <v>18</v>
      </c>
      <c r="B24" s="153">
        <v>45370</v>
      </c>
      <c r="C24" s="154">
        <v>4208</v>
      </c>
      <c r="D24" s="154" t="s">
        <v>150</v>
      </c>
      <c r="E24" s="155" t="s">
        <v>160</v>
      </c>
      <c r="F24" s="156">
        <v>3530</v>
      </c>
    </row>
    <row r="25" spans="1:6" ht="18" customHeight="1">
      <c r="A25" s="144">
        <v>19</v>
      </c>
      <c r="B25" s="153">
        <v>45370</v>
      </c>
      <c r="C25" s="154">
        <v>4207</v>
      </c>
      <c r="D25" s="154" t="s">
        <v>150</v>
      </c>
      <c r="E25" s="155" t="s">
        <v>160</v>
      </c>
      <c r="F25" s="156">
        <v>300</v>
      </c>
    </row>
    <row r="26" spans="1:6" ht="18" customHeight="1">
      <c r="A26" s="144">
        <v>20</v>
      </c>
      <c r="B26" s="153">
        <v>45370</v>
      </c>
      <c r="C26" s="154">
        <v>4206</v>
      </c>
      <c r="D26" s="154" t="s">
        <v>150</v>
      </c>
      <c r="E26" s="155" t="s">
        <v>161</v>
      </c>
      <c r="F26" s="156">
        <v>629.4</v>
      </c>
    </row>
    <row r="27" spans="1:6" ht="18" customHeight="1">
      <c r="A27" s="144">
        <v>21</v>
      </c>
      <c r="B27" s="153">
        <v>45370</v>
      </c>
      <c r="C27" s="154">
        <v>4205</v>
      </c>
      <c r="D27" s="154" t="s">
        <v>162</v>
      </c>
      <c r="E27" s="155" t="s">
        <v>163</v>
      </c>
      <c r="F27" s="156">
        <v>500</v>
      </c>
    </row>
    <row r="28" spans="1:6" ht="18" customHeight="1">
      <c r="A28" s="144">
        <v>22</v>
      </c>
      <c r="B28" s="153">
        <v>45370</v>
      </c>
      <c r="C28" s="154">
        <v>4204</v>
      </c>
      <c r="D28" s="154" t="s">
        <v>162</v>
      </c>
      <c r="E28" s="155" t="s">
        <v>163</v>
      </c>
      <c r="F28" s="156">
        <v>300</v>
      </c>
    </row>
    <row r="29" spans="1:6" ht="18" customHeight="1">
      <c r="A29" s="144">
        <v>23</v>
      </c>
      <c r="B29" s="153">
        <v>45370</v>
      </c>
      <c r="C29" s="154">
        <v>4230</v>
      </c>
      <c r="D29" s="154" t="s">
        <v>150</v>
      </c>
      <c r="E29" s="155" t="s">
        <v>164</v>
      </c>
      <c r="F29" s="156">
        <v>416.5</v>
      </c>
    </row>
    <row r="30" spans="1:6" ht="18" customHeight="1">
      <c r="A30" s="144">
        <v>24</v>
      </c>
      <c r="B30" s="153">
        <v>45370</v>
      </c>
      <c r="C30" s="154">
        <v>4229</v>
      </c>
      <c r="D30" s="154" t="s">
        <v>150</v>
      </c>
      <c r="E30" s="155" t="s">
        <v>160</v>
      </c>
      <c r="F30" s="156">
        <v>2000</v>
      </c>
    </row>
    <row r="31" spans="1:6" ht="18" customHeight="1">
      <c r="A31" s="144">
        <v>25</v>
      </c>
      <c r="B31" s="153">
        <v>45370</v>
      </c>
      <c r="C31" s="154">
        <v>4228</v>
      </c>
      <c r="D31" s="154" t="s">
        <v>147</v>
      </c>
      <c r="E31" s="155" t="s">
        <v>165</v>
      </c>
      <c r="F31" s="156">
        <v>376.66</v>
      </c>
    </row>
    <row r="32" spans="1:6" ht="18" customHeight="1">
      <c r="A32" s="144">
        <v>26</v>
      </c>
      <c r="B32" s="153">
        <v>45370</v>
      </c>
      <c r="C32" s="154">
        <v>4227</v>
      </c>
      <c r="D32" s="154" t="s">
        <v>147</v>
      </c>
      <c r="E32" s="155" t="s">
        <v>165</v>
      </c>
      <c r="F32" s="156">
        <v>195.16</v>
      </c>
    </row>
    <row r="33" spans="1:6" ht="18" customHeight="1">
      <c r="A33" s="144">
        <v>27</v>
      </c>
      <c r="B33" s="153">
        <v>45370</v>
      </c>
      <c r="C33" s="154">
        <v>4226</v>
      </c>
      <c r="D33" s="154" t="s">
        <v>147</v>
      </c>
      <c r="E33" s="155" t="s">
        <v>166</v>
      </c>
      <c r="F33" s="156">
        <v>12758.61</v>
      </c>
    </row>
    <row r="34" spans="1:6" ht="18" customHeight="1">
      <c r="A34" s="144">
        <v>28</v>
      </c>
      <c r="B34" s="153">
        <v>45370</v>
      </c>
      <c r="C34" s="154">
        <v>4225</v>
      </c>
      <c r="D34" s="154" t="s">
        <v>147</v>
      </c>
      <c r="E34" s="155" t="s">
        <v>166</v>
      </c>
      <c r="F34" s="156">
        <v>6200</v>
      </c>
    </row>
    <row r="35" spans="1:6" ht="18" customHeight="1">
      <c r="A35" s="144">
        <v>29</v>
      </c>
      <c r="B35" s="153">
        <v>45370</v>
      </c>
      <c r="C35" s="154">
        <v>4224</v>
      </c>
      <c r="D35" s="154" t="s">
        <v>150</v>
      </c>
      <c r="E35" s="155" t="s">
        <v>160</v>
      </c>
      <c r="F35" s="156">
        <v>300</v>
      </c>
    </row>
    <row r="36" spans="1:6" ht="18" customHeight="1">
      <c r="A36" s="144">
        <v>30</v>
      </c>
      <c r="B36" s="153">
        <v>45370</v>
      </c>
      <c r="C36" s="154">
        <v>4223</v>
      </c>
      <c r="D36" s="154" t="s">
        <v>150</v>
      </c>
      <c r="E36" s="155" t="s">
        <v>160</v>
      </c>
      <c r="F36" s="156">
        <v>5</v>
      </c>
    </row>
    <row r="37" spans="1:6" ht="18" customHeight="1">
      <c r="A37" s="144">
        <v>31</v>
      </c>
      <c r="B37" s="153">
        <v>45370</v>
      </c>
      <c r="C37" s="154">
        <v>4222</v>
      </c>
      <c r="D37" s="154" t="s">
        <v>150</v>
      </c>
      <c r="E37" s="155" t="s">
        <v>160</v>
      </c>
      <c r="F37" s="156">
        <v>300</v>
      </c>
    </row>
    <row r="38" spans="1:6" ht="18" customHeight="1">
      <c r="A38" s="144">
        <v>32</v>
      </c>
      <c r="B38" s="153">
        <v>45370</v>
      </c>
      <c r="C38" s="154">
        <v>4265</v>
      </c>
      <c r="D38" s="154" t="s">
        <v>162</v>
      </c>
      <c r="E38" s="155" t="s">
        <v>163</v>
      </c>
      <c r="F38" s="156">
        <v>50</v>
      </c>
    </row>
    <row r="39" spans="1:6" ht="18" customHeight="1">
      <c r="A39" s="144">
        <v>33</v>
      </c>
      <c r="B39" s="153">
        <v>45370</v>
      </c>
      <c r="C39" s="154">
        <v>4264</v>
      </c>
      <c r="D39" s="154" t="s">
        <v>162</v>
      </c>
      <c r="E39" s="155" t="s">
        <v>163</v>
      </c>
      <c r="F39" s="156">
        <v>400</v>
      </c>
    </row>
    <row r="40" spans="1:6" ht="18" customHeight="1">
      <c r="A40" s="144">
        <v>34</v>
      </c>
      <c r="B40" s="153">
        <v>45370</v>
      </c>
      <c r="C40" s="154">
        <v>4263</v>
      </c>
      <c r="D40" s="154" t="s">
        <v>162</v>
      </c>
      <c r="E40" s="155" t="s">
        <v>163</v>
      </c>
      <c r="F40" s="156">
        <v>20</v>
      </c>
    </row>
    <row r="41" spans="1:6" ht="18" customHeight="1">
      <c r="A41" s="144">
        <v>35</v>
      </c>
      <c r="B41" s="153">
        <v>45370</v>
      </c>
      <c r="C41" s="154">
        <v>4262</v>
      </c>
      <c r="D41" s="154" t="s">
        <v>162</v>
      </c>
      <c r="E41" s="155" t="s">
        <v>163</v>
      </c>
      <c r="F41" s="156">
        <v>600</v>
      </c>
    </row>
    <row r="42" spans="1:6" ht="18" customHeight="1">
      <c r="A42" s="144">
        <v>36</v>
      </c>
      <c r="B42" s="153">
        <v>45370</v>
      </c>
      <c r="C42" s="154">
        <v>4261</v>
      </c>
      <c r="D42" s="154" t="s">
        <v>162</v>
      </c>
      <c r="E42" s="155" t="s">
        <v>163</v>
      </c>
      <c r="F42" s="156">
        <v>300</v>
      </c>
    </row>
    <row r="43" spans="1:6" ht="18" customHeight="1">
      <c r="A43" s="144">
        <v>37</v>
      </c>
      <c r="B43" s="153">
        <v>45370</v>
      </c>
      <c r="C43" s="154">
        <v>4260</v>
      </c>
      <c r="D43" s="154" t="s">
        <v>162</v>
      </c>
      <c r="E43" s="155" t="s">
        <v>163</v>
      </c>
      <c r="F43" s="156">
        <v>200</v>
      </c>
    </row>
    <row r="44" spans="1:6" ht="18" customHeight="1">
      <c r="A44" s="144">
        <v>38</v>
      </c>
      <c r="B44" s="153">
        <v>45370</v>
      </c>
      <c r="C44" s="154">
        <v>4239</v>
      </c>
      <c r="D44" s="154" t="s">
        <v>147</v>
      </c>
      <c r="E44" s="155" t="s">
        <v>166</v>
      </c>
      <c r="F44" s="156">
        <v>1338.94</v>
      </c>
    </row>
    <row r="45" spans="1:6" ht="18" customHeight="1">
      <c r="A45" s="144">
        <v>39</v>
      </c>
      <c r="B45" s="153">
        <v>45370</v>
      </c>
      <c r="C45" s="154">
        <v>4238</v>
      </c>
      <c r="D45" s="154" t="s">
        <v>150</v>
      </c>
      <c r="E45" s="155" t="s">
        <v>160</v>
      </c>
      <c r="F45" s="156">
        <v>6550</v>
      </c>
    </row>
    <row r="46" spans="1:6" ht="18" customHeight="1">
      <c r="A46" s="144">
        <v>40</v>
      </c>
      <c r="B46" s="153">
        <v>45370</v>
      </c>
      <c r="C46" s="154">
        <v>4237</v>
      </c>
      <c r="D46" s="154" t="s">
        <v>147</v>
      </c>
      <c r="E46" s="155" t="s">
        <v>166</v>
      </c>
      <c r="F46" s="156">
        <v>6050</v>
      </c>
    </row>
    <row r="47" spans="1:6" ht="18" customHeight="1">
      <c r="A47" s="144">
        <v>41</v>
      </c>
      <c r="B47" s="153">
        <v>45370</v>
      </c>
      <c r="C47" s="154">
        <v>4236</v>
      </c>
      <c r="D47" s="154" t="s">
        <v>147</v>
      </c>
      <c r="E47" s="155" t="s">
        <v>166</v>
      </c>
      <c r="F47" s="156">
        <v>8000</v>
      </c>
    </row>
    <row r="48" spans="1:6" ht="18" customHeight="1">
      <c r="A48" s="144">
        <v>42</v>
      </c>
      <c r="B48" s="153">
        <v>45370</v>
      </c>
      <c r="C48" s="154">
        <v>4235</v>
      </c>
      <c r="D48" s="154" t="s">
        <v>150</v>
      </c>
      <c r="E48" s="155" t="s">
        <v>160</v>
      </c>
      <c r="F48" s="156">
        <v>300</v>
      </c>
    </row>
    <row r="49" spans="1:6" ht="18" customHeight="1">
      <c r="A49" s="144">
        <v>43</v>
      </c>
      <c r="B49" s="153">
        <v>45370</v>
      </c>
      <c r="C49" s="154">
        <v>4234</v>
      </c>
      <c r="D49" s="154" t="s">
        <v>150</v>
      </c>
      <c r="E49" s="155" t="s">
        <v>160</v>
      </c>
      <c r="F49" s="156">
        <v>300</v>
      </c>
    </row>
    <row r="50" spans="1:6" ht="18" customHeight="1">
      <c r="A50" s="144">
        <v>44</v>
      </c>
      <c r="B50" s="153">
        <v>45370</v>
      </c>
      <c r="C50" s="154">
        <v>4233</v>
      </c>
      <c r="D50" s="154" t="s">
        <v>147</v>
      </c>
      <c r="E50" s="155" t="s">
        <v>166</v>
      </c>
      <c r="F50" s="156">
        <v>20739.18</v>
      </c>
    </row>
    <row r="51" spans="1:6" ht="18" customHeight="1">
      <c r="A51" s="144">
        <v>45</v>
      </c>
      <c r="B51" s="153">
        <v>45370</v>
      </c>
      <c r="C51" s="154">
        <v>4232</v>
      </c>
      <c r="D51" s="154" t="s">
        <v>150</v>
      </c>
      <c r="E51" s="155" t="s">
        <v>160</v>
      </c>
      <c r="F51" s="156">
        <v>300</v>
      </c>
    </row>
    <row r="52" spans="1:6" ht="18" customHeight="1">
      <c r="A52" s="144">
        <v>46</v>
      </c>
      <c r="B52" s="153">
        <v>45370</v>
      </c>
      <c r="C52" s="154">
        <v>4231</v>
      </c>
      <c r="D52" s="154" t="s">
        <v>150</v>
      </c>
      <c r="E52" s="155" t="s">
        <v>160</v>
      </c>
      <c r="F52" s="156">
        <v>4965.26</v>
      </c>
    </row>
    <row r="53" spans="1:6" ht="18" customHeight="1">
      <c r="A53" s="144">
        <v>47</v>
      </c>
      <c r="B53" s="153">
        <v>45370</v>
      </c>
      <c r="C53" s="154">
        <v>4221</v>
      </c>
      <c r="D53" s="154" t="s">
        <v>147</v>
      </c>
      <c r="E53" s="155" t="s">
        <v>166</v>
      </c>
      <c r="F53" s="156">
        <v>14394.83</v>
      </c>
    </row>
    <row r="54" spans="1:6" ht="18" customHeight="1">
      <c r="A54" s="144">
        <v>48</v>
      </c>
      <c r="B54" s="153">
        <v>45370</v>
      </c>
      <c r="C54" s="154">
        <v>4220</v>
      </c>
      <c r="D54" s="154" t="s">
        <v>150</v>
      </c>
      <c r="E54" s="155" t="s">
        <v>160</v>
      </c>
      <c r="F54" s="156">
        <v>150</v>
      </c>
    </row>
    <row r="55" spans="1:6" ht="18" customHeight="1">
      <c r="A55" s="144">
        <v>49</v>
      </c>
      <c r="B55" s="153">
        <v>45370</v>
      </c>
      <c r="C55" s="154">
        <v>4219</v>
      </c>
      <c r="D55" s="154" t="s">
        <v>150</v>
      </c>
      <c r="E55" s="155" t="s">
        <v>160</v>
      </c>
      <c r="F55" s="156">
        <v>6485</v>
      </c>
    </row>
    <row r="56" spans="1:6" ht="18" customHeight="1">
      <c r="A56" s="144">
        <v>50</v>
      </c>
      <c r="B56" s="153">
        <v>45370</v>
      </c>
      <c r="C56" s="154">
        <v>4217</v>
      </c>
      <c r="D56" s="154" t="s">
        <v>147</v>
      </c>
      <c r="E56" s="155" t="s">
        <v>165</v>
      </c>
      <c r="F56" s="156">
        <v>30.94</v>
      </c>
    </row>
    <row r="57" spans="1:6" ht="18" customHeight="1">
      <c r="A57" s="144">
        <v>51</v>
      </c>
      <c r="B57" s="153">
        <v>45370</v>
      </c>
      <c r="C57" s="154">
        <v>4216</v>
      </c>
      <c r="D57" s="154" t="s">
        <v>147</v>
      </c>
      <c r="E57" s="155" t="s">
        <v>166</v>
      </c>
      <c r="F57" s="156">
        <v>896.38</v>
      </c>
    </row>
    <row r="58" spans="1:6" ht="18" customHeight="1">
      <c r="A58" s="144">
        <v>52</v>
      </c>
      <c r="B58" s="153">
        <v>45370</v>
      </c>
      <c r="C58" s="154">
        <v>4215</v>
      </c>
      <c r="D58" s="154" t="s">
        <v>150</v>
      </c>
      <c r="E58" s="155" t="s">
        <v>164</v>
      </c>
      <c r="F58" s="156">
        <v>2620</v>
      </c>
    </row>
    <row r="59" spans="1:6" ht="18" customHeight="1">
      <c r="A59" s="144">
        <v>53</v>
      </c>
      <c r="B59" s="153">
        <v>45370</v>
      </c>
      <c r="C59" s="154">
        <v>4214</v>
      </c>
      <c r="D59" s="154" t="s">
        <v>150</v>
      </c>
      <c r="E59" s="155" t="s">
        <v>160</v>
      </c>
      <c r="F59" s="156">
        <v>2000</v>
      </c>
    </row>
    <row r="60" spans="1:6" ht="18" customHeight="1">
      <c r="A60" s="144">
        <v>54</v>
      </c>
      <c r="B60" s="153">
        <v>45370</v>
      </c>
      <c r="C60" s="154">
        <v>4213</v>
      </c>
      <c r="D60" s="154" t="s">
        <v>150</v>
      </c>
      <c r="E60" s="155" t="s">
        <v>160</v>
      </c>
      <c r="F60" s="156">
        <v>300</v>
      </c>
    </row>
    <row r="61" spans="1:6" ht="18" customHeight="1">
      <c r="A61" s="144">
        <v>55</v>
      </c>
      <c r="B61" s="153">
        <v>45370</v>
      </c>
      <c r="C61" s="154">
        <v>4202</v>
      </c>
      <c r="D61" s="154" t="s">
        <v>150</v>
      </c>
      <c r="E61" s="155" t="s">
        <v>160</v>
      </c>
      <c r="F61" s="156">
        <v>6791</v>
      </c>
    </row>
    <row r="62" spans="1:6" ht="18" customHeight="1">
      <c r="A62" s="144">
        <v>56</v>
      </c>
      <c r="B62" s="153">
        <v>45370</v>
      </c>
      <c r="C62" s="154">
        <v>4200</v>
      </c>
      <c r="D62" s="154" t="s">
        <v>150</v>
      </c>
      <c r="E62" s="155" t="s">
        <v>160</v>
      </c>
      <c r="F62" s="156">
        <v>150</v>
      </c>
    </row>
    <row r="63" spans="1:6" ht="18" customHeight="1">
      <c r="A63" s="144">
        <v>57</v>
      </c>
      <c r="B63" s="153">
        <v>45370</v>
      </c>
      <c r="C63" s="154">
        <v>4198</v>
      </c>
      <c r="D63" s="154" t="s">
        <v>150</v>
      </c>
      <c r="E63" s="155" t="s">
        <v>160</v>
      </c>
      <c r="F63" s="156">
        <v>5868.35</v>
      </c>
    </row>
    <row r="64" spans="1:6" ht="18" customHeight="1">
      <c r="A64" s="144">
        <v>58</v>
      </c>
      <c r="B64" s="153">
        <v>45370</v>
      </c>
      <c r="C64" s="154">
        <v>4196</v>
      </c>
      <c r="D64" s="154" t="s">
        <v>150</v>
      </c>
      <c r="E64" s="155" t="s">
        <v>160</v>
      </c>
      <c r="F64" s="156">
        <v>300</v>
      </c>
    </row>
    <row r="65" spans="1:6" ht="18" customHeight="1">
      <c r="A65" s="144">
        <v>59</v>
      </c>
      <c r="B65" s="153">
        <v>45370</v>
      </c>
      <c r="C65" s="154">
        <v>4194</v>
      </c>
      <c r="D65" s="154" t="s">
        <v>150</v>
      </c>
      <c r="E65" s="155" t="s">
        <v>160</v>
      </c>
      <c r="F65" s="156">
        <v>800</v>
      </c>
    </row>
    <row r="66" spans="1:6" ht="18" customHeight="1">
      <c r="A66" s="144">
        <v>60</v>
      </c>
      <c r="B66" s="153">
        <v>45370</v>
      </c>
      <c r="C66" s="154">
        <v>4192</v>
      </c>
      <c r="D66" s="154" t="s">
        <v>150</v>
      </c>
      <c r="E66" s="155" t="s">
        <v>160</v>
      </c>
      <c r="F66" s="156">
        <v>300</v>
      </c>
    </row>
    <row r="67" spans="1:6" ht="18" customHeight="1">
      <c r="A67" s="144">
        <v>61</v>
      </c>
      <c r="B67" s="153">
        <v>45371</v>
      </c>
      <c r="C67" s="154">
        <v>4324</v>
      </c>
      <c r="D67" s="154" t="s">
        <v>147</v>
      </c>
      <c r="E67" s="155" t="s">
        <v>166</v>
      </c>
      <c r="F67" s="156">
        <v>3331.18</v>
      </c>
    </row>
    <row r="68" spans="1:6" ht="18" customHeight="1">
      <c r="A68" s="144">
        <v>62</v>
      </c>
      <c r="B68" s="153">
        <v>45371</v>
      </c>
      <c r="C68" s="154">
        <v>4325</v>
      </c>
      <c r="D68" s="154" t="s">
        <v>150</v>
      </c>
      <c r="E68" s="155" t="s">
        <v>160</v>
      </c>
      <c r="F68" s="156">
        <v>1000</v>
      </c>
    </row>
    <row r="69" spans="1:6" ht="18" customHeight="1">
      <c r="A69" s="144">
        <v>63</v>
      </c>
      <c r="B69" s="153">
        <v>45371</v>
      </c>
      <c r="C69" s="154">
        <v>4327</v>
      </c>
      <c r="D69" s="154" t="s">
        <v>150</v>
      </c>
      <c r="E69" s="155" t="s">
        <v>160</v>
      </c>
      <c r="F69" s="156">
        <v>3272.5</v>
      </c>
    </row>
    <row r="70" spans="1:6" ht="18" customHeight="1">
      <c r="A70" s="144">
        <v>64</v>
      </c>
      <c r="B70" s="153">
        <v>45371</v>
      </c>
      <c r="C70" s="154">
        <v>4330</v>
      </c>
      <c r="D70" s="154" t="s">
        <v>162</v>
      </c>
      <c r="E70" s="155" t="s">
        <v>163</v>
      </c>
      <c r="F70" s="156">
        <v>200</v>
      </c>
    </row>
    <row r="71" spans="1:6" ht="18" customHeight="1">
      <c r="A71" s="144">
        <v>65</v>
      </c>
      <c r="B71" s="153">
        <v>45371</v>
      </c>
      <c r="C71" s="154">
        <v>4332</v>
      </c>
      <c r="D71" s="154" t="s">
        <v>162</v>
      </c>
      <c r="E71" s="155" t="s">
        <v>163</v>
      </c>
      <c r="F71" s="156">
        <v>30</v>
      </c>
    </row>
    <row r="72" spans="1:6" ht="18" customHeight="1">
      <c r="A72" s="144">
        <v>66</v>
      </c>
      <c r="B72" s="153">
        <v>45371</v>
      </c>
      <c r="C72" s="154">
        <v>4331</v>
      </c>
      <c r="D72" s="154" t="s">
        <v>162</v>
      </c>
      <c r="E72" s="155" t="s">
        <v>163</v>
      </c>
      <c r="F72" s="156">
        <v>220</v>
      </c>
    </row>
    <row r="73" spans="1:6" ht="18" customHeight="1">
      <c r="A73" s="144">
        <v>67</v>
      </c>
      <c r="B73" s="153">
        <v>45371</v>
      </c>
      <c r="C73" s="154">
        <v>4328</v>
      </c>
      <c r="D73" s="154" t="s">
        <v>150</v>
      </c>
      <c r="E73" s="155" t="s">
        <v>160</v>
      </c>
      <c r="F73" s="156">
        <v>4760</v>
      </c>
    </row>
    <row r="74" spans="1:6" ht="18" customHeight="1">
      <c r="A74" s="144">
        <v>68</v>
      </c>
      <c r="B74" s="153">
        <v>45371</v>
      </c>
      <c r="C74" s="154">
        <v>4326</v>
      </c>
      <c r="D74" s="154" t="s">
        <v>150</v>
      </c>
      <c r="E74" s="155" t="s">
        <v>160</v>
      </c>
      <c r="F74" s="156">
        <v>1000</v>
      </c>
    </row>
    <row r="75" spans="1:6" ht="18" customHeight="1">
      <c r="A75" s="144">
        <v>69</v>
      </c>
      <c r="B75" s="153">
        <v>45372</v>
      </c>
      <c r="C75" s="154">
        <v>4345</v>
      </c>
      <c r="D75" s="154" t="s">
        <v>162</v>
      </c>
      <c r="E75" s="155" t="s">
        <v>163</v>
      </c>
      <c r="F75" s="156">
        <v>200</v>
      </c>
    </row>
    <row r="76" spans="1:6" ht="18" customHeight="1">
      <c r="A76" s="144">
        <v>70</v>
      </c>
      <c r="B76" s="153">
        <v>45372</v>
      </c>
      <c r="C76" s="154">
        <v>4346</v>
      </c>
      <c r="D76" s="154" t="s">
        <v>162</v>
      </c>
      <c r="E76" s="155" t="s">
        <v>163</v>
      </c>
      <c r="F76" s="156">
        <v>270</v>
      </c>
    </row>
    <row r="77" spans="1:6" ht="18" customHeight="1">
      <c r="A77" s="144">
        <v>71</v>
      </c>
      <c r="B77" s="153">
        <v>45372</v>
      </c>
      <c r="C77" s="154">
        <v>4347</v>
      </c>
      <c r="D77" s="154" t="s">
        <v>162</v>
      </c>
      <c r="E77" s="155" t="s">
        <v>163</v>
      </c>
      <c r="F77" s="156">
        <v>300</v>
      </c>
    </row>
    <row r="78" spans="1:6" ht="18" customHeight="1">
      <c r="A78" s="144">
        <v>72</v>
      </c>
      <c r="B78" s="153">
        <v>45372</v>
      </c>
      <c r="C78" s="154">
        <v>4348</v>
      </c>
      <c r="D78" s="154" t="s">
        <v>162</v>
      </c>
      <c r="E78" s="155" t="s">
        <v>163</v>
      </c>
      <c r="F78" s="156">
        <v>150</v>
      </c>
    </row>
    <row r="79" spans="1:6" ht="18" customHeight="1">
      <c r="A79" s="144">
        <v>73</v>
      </c>
      <c r="B79" s="153">
        <v>45372</v>
      </c>
      <c r="C79" s="154">
        <v>4349</v>
      </c>
      <c r="D79" s="154" t="s">
        <v>162</v>
      </c>
      <c r="E79" s="155" t="s">
        <v>163</v>
      </c>
      <c r="F79" s="156">
        <v>400</v>
      </c>
    </row>
    <row r="80" spans="1:6" ht="18" customHeight="1">
      <c r="A80" s="144">
        <v>74</v>
      </c>
      <c r="B80" s="153">
        <v>45372</v>
      </c>
      <c r="C80" s="154">
        <v>4350</v>
      </c>
      <c r="D80" s="154" t="s">
        <v>162</v>
      </c>
      <c r="E80" s="155" t="s">
        <v>163</v>
      </c>
      <c r="F80" s="156">
        <v>200</v>
      </c>
    </row>
    <row r="81" spans="1:6" ht="18" customHeight="1">
      <c r="A81" s="144">
        <v>75</v>
      </c>
      <c r="B81" s="153">
        <v>45372</v>
      </c>
      <c r="C81" s="154">
        <v>4351</v>
      </c>
      <c r="D81" s="154" t="s">
        <v>162</v>
      </c>
      <c r="E81" s="155" t="s">
        <v>163</v>
      </c>
      <c r="F81" s="156">
        <v>50</v>
      </c>
    </row>
    <row r="82" spans="1:6" ht="18" customHeight="1">
      <c r="A82" s="144">
        <v>76</v>
      </c>
      <c r="B82" s="153">
        <v>45372</v>
      </c>
      <c r="C82" s="154">
        <v>4352</v>
      </c>
      <c r="D82" s="154" t="s">
        <v>162</v>
      </c>
      <c r="E82" s="155" t="s">
        <v>163</v>
      </c>
      <c r="F82" s="156">
        <v>150</v>
      </c>
    </row>
    <row r="83" spans="1:6" ht="18" customHeight="1">
      <c r="A83" s="144">
        <v>77</v>
      </c>
      <c r="B83" s="153">
        <v>45372</v>
      </c>
      <c r="C83" s="154">
        <v>4361</v>
      </c>
      <c r="D83" s="154" t="s">
        <v>150</v>
      </c>
      <c r="E83" s="155" t="s">
        <v>167</v>
      </c>
      <c r="F83" s="156">
        <v>500</v>
      </c>
    </row>
    <row r="84" spans="1:6" ht="18" customHeight="1">
      <c r="A84" s="144">
        <v>78</v>
      </c>
      <c r="B84" s="153">
        <v>45372</v>
      </c>
      <c r="C84" s="154">
        <v>4362</v>
      </c>
      <c r="D84" s="154" t="s">
        <v>147</v>
      </c>
      <c r="E84" s="155" t="s">
        <v>166</v>
      </c>
      <c r="F84" s="156">
        <v>21079</v>
      </c>
    </row>
    <row r="85" spans="1:6" ht="18" customHeight="1">
      <c r="A85" s="144">
        <v>79</v>
      </c>
      <c r="B85" s="153">
        <v>45372</v>
      </c>
      <c r="C85" s="154">
        <v>4363</v>
      </c>
      <c r="D85" s="154" t="s">
        <v>150</v>
      </c>
      <c r="E85" s="155" t="s">
        <v>160</v>
      </c>
      <c r="F85" s="156">
        <v>3000</v>
      </c>
    </row>
    <row r="86" spans="1:6" ht="18" customHeight="1">
      <c r="A86" s="144">
        <v>80</v>
      </c>
      <c r="B86" s="153">
        <v>45372</v>
      </c>
      <c r="C86" s="154">
        <v>4364</v>
      </c>
      <c r="D86" s="154" t="s">
        <v>150</v>
      </c>
      <c r="E86" s="155" t="s">
        <v>160</v>
      </c>
      <c r="F86" s="156">
        <v>50</v>
      </c>
    </row>
    <row r="87" spans="1:6" ht="18" customHeight="1">
      <c r="A87" s="144">
        <v>81</v>
      </c>
      <c r="B87" s="153">
        <v>45372</v>
      </c>
      <c r="C87" s="154">
        <v>4365</v>
      </c>
      <c r="D87" s="154" t="s">
        <v>147</v>
      </c>
      <c r="E87" s="155" t="s">
        <v>166</v>
      </c>
      <c r="F87" s="156">
        <v>100</v>
      </c>
    </row>
    <row r="88" spans="1:6" ht="18" customHeight="1">
      <c r="A88" s="144">
        <v>82</v>
      </c>
      <c r="B88" s="153">
        <v>45372</v>
      </c>
      <c r="C88" s="154">
        <v>4366</v>
      </c>
      <c r="D88" s="154" t="s">
        <v>150</v>
      </c>
      <c r="E88" s="155" t="s">
        <v>160</v>
      </c>
      <c r="F88" s="156">
        <v>1400</v>
      </c>
    </row>
    <row r="89" spans="1:6" ht="18" customHeight="1">
      <c r="A89" s="144">
        <v>83</v>
      </c>
      <c r="B89" s="153">
        <v>45372</v>
      </c>
      <c r="C89" s="154">
        <v>4367</v>
      </c>
      <c r="D89" s="154" t="s">
        <v>150</v>
      </c>
      <c r="E89" s="155" t="s">
        <v>160</v>
      </c>
      <c r="F89" s="156">
        <v>1320.5</v>
      </c>
    </row>
    <row r="90" spans="1:6" ht="18" customHeight="1">
      <c r="A90" s="144">
        <v>84</v>
      </c>
      <c r="B90" s="153">
        <v>45372</v>
      </c>
      <c r="C90" s="154">
        <v>4368</v>
      </c>
      <c r="D90" s="154" t="s">
        <v>147</v>
      </c>
      <c r="E90" s="155" t="s">
        <v>166</v>
      </c>
      <c r="F90" s="156">
        <v>1785</v>
      </c>
    </row>
    <row r="91" spans="1:6" ht="18" customHeight="1">
      <c r="A91" s="144">
        <v>85</v>
      </c>
      <c r="B91" s="153">
        <v>45372</v>
      </c>
      <c r="C91" s="154">
        <v>4369</v>
      </c>
      <c r="D91" s="154" t="s">
        <v>150</v>
      </c>
      <c r="E91" s="155" t="s">
        <v>160</v>
      </c>
      <c r="F91" s="156">
        <v>2000</v>
      </c>
    </row>
    <row r="92" spans="1:6" ht="18" customHeight="1">
      <c r="A92" s="144">
        <v>86</v>
      </c>
      <c r="B92" s="153">
        <v>45372</v>
      </c>
      <c r="C92" s="154">
        <v>4370</v>
      </c>
      <c r="D92" s="154" t="s">
        <v>150</v>
      </c>
      <c r="E92" s="155" t="s">
        <v>160</v>
      </c>
      <c r="F92" s="156">
        <v>5100</v>
      </c>
    </row>
    <row r="93" spans="1:6" ht="18" customHeight="1">
      <c r="A93" s="144">
        <v>87</v>
      </c>
      <c r="B93" s="153">
        <v>45372</v>
      </c>
      <c r="C93" s="154">
        <v>4371</v>
      </c>
      <c r="D93" s="154" t="s">
        <v>150</v>
      </c>
      <c r="E93" s="155" t="s">
        <v>160</v>
      </c>
      <c r="F93" s="156">
        <v>3000</v>
      </c>
    </row>
    <row r="94" spans="1:6" ht="18" customHeight="1">
      <c r="A94" s="144">
        <v>88</v>
      </c>
      <c r="B94" s="153">
        <v>45372</v>
      </c>
      <c r="C94" s="154">
        <v>4372</v>
      </c>
      <c r="D94" s="154" t="s">
        <v>147</v>
      </c>
      <c r="E94" s="155" t="s">
        <v>166</v>
      </c>
      <c r="F94" s="156">
        <v>4750</v>
      </c>
    </row>
    <row r="95" spans="1:6" ht="18" customHeight="1">
      <c r="A95" s="144">
        <v>89</v>
      </c>
      <c r="B95" s="153">
        <v>45372</v>
      </c>
      <c r="C95" s="154">
        <v>4373</v>
      </c>
      <c r="D95" s="154" t="s">
        <v>147</v>
      </c>
      <c r="E95" s="155" t="s">
        <v>166</v>
      </c>
      <c r="F95" s="156">
        <v>2975</v>
      </c>
    </row>
    <row r="96" spans="1:6" ht="18" customHeight="1">
      <c r="A96" s="144">
        <v>90</v>
      </c>
      <c r="B96" s="153">
        <v>45372</v>
      </c>
      <c r="C96" s="154">
        <v>4374</v>
      </c>
      <c r="D96" s="154" t="s">
        <v>150</v>
      </c>
      <c r="E96" s="155" t="s">
        <v>160</v>
      </c>
      <c r="F96" s="156">
        <v>300</v>
      </c>
    </row>
    <row r="97" spans="1:6" ht="18" customHeight="1">
      <c r="A97" s="144">
        <v>91</v>
      </c>
      <c r="B97" s="153">
        <v>45372</v>
      </c>
      <c r="C97" s="154">
        <v>4375</v>
      </c>
      <c r="D97" s="154" t="s">
        <v>150</v>
      </c>
      <c r="E97" s="155" t="s">
        <v>160</v>
      </c>
      <c r="F97" s="156">
        <v>15978</v>
      </c>
    </row>
    <row r="98" spans="1:6" ht="18" customHeight="1">
      <c r="A98" s="144">
        <v>92</v>
      </c>
      <c r="B98" s="153">
        <v>45372</v>
      </c>
      <c r="C98" s="154">
        <v>4376</v>
      </c>
      <c r="D98" s="154" t="s">
        <v>150</v>
      </c>
      <c r="E98" s="155" t="s">
        <v>160</v>
      </c>
      <c r="F98" s="156">
        <v>3000</v>
      </c>
    </row>
    <row r="99" spans="1:6" ht="18" customHeight="1" thickBot="1">
      <c r="A99" s="144">
        <v>93</v>
      </c>
      <c r="B99" s="153">
        <v>45372</v>
      </c>
      <c r="C99" s="154">
        <v>4335</v>
      </c>
      <c r="D99" s="154" t="s">
        <v>150</v>
      </c>
      <c r="E99" s="155" t="s">
        <v>160</v>
      </c>
      <c r="F99" s="156">
        <v>2975</v>
      </c>
    </row>
    <row r="100" spans="1:6" ht="18" customHeight="1" thickBot="1">
      <c r="A100" s="158"/>
      <c r="B100" s="159"/>
      <c r="C100" s="160"/>
      <c r="D100" s="161"/>
      <c r="E100" s="161" t="s">
        <v>5</v>
      </c>
      <c r="F100" s="162">
        <f>SUM(F7:F99)</f>
        <v>233284.69</v>
      </c>
    </row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>
      <c r="I213" s="147"/>
    </row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>
      <c r="I251" s="147"/>
    </row>
    <row r="252" ht="18" customHeight="1">
      <c r="I252" s="147"/>
    </row>
    <row r="253" ht="18" customHeight="1">
      <c r="I253" s="147"/>
    </row>
    <row r="254" ht="18" customHeight="1">
      <c r="I254" s="147"/>
    </row>
    <row r="255" ht="18" customHeight="1">
      <c r="I255" s="147"/>
    </row>
    <row r="256" ht="18" customHeight="1">
      <c r="I256" s="147"/>
    </row>
    <row r="257" ht="18" customHeight="1">
      <c r="I257" s="147"/>
    </row>
    <row r="258" ht="18" customHeight="1">
      <c r="I258" s="147"/>
    </row>
    <row r="259" ht="18" customHeight="1">
      <c r="I259" s="147"/>
    </row>
    <row r="260" ht="18" customHeight="1">
      <c r="I260" s="147"/>
    </row>
    <row r="261" ht="18" customHeight="1">
      <c r="I261" s="147"/>
    </row>
    <row r="262" ht="18" customHeight="1">
      <c r="I262" s="147"/>
    </row>
    <row r="263" ht="18" customHeight="1">
      <c r="I263" s="147"/>
    </row>
    <row r="264" ht="18" customHeight="1">
      <c r="I264" s="147"/>
    </row>
    <row r="265" ht="18" customHeight="1">
      <c r="I265" s="147"/>
    </row>
    <row r="266" ht="18" customHeight="1">
      <c r="I266" s="147"/>
    </row>
    <row r="267" ht="18" customHeight="1">
      <c r="I267" s="147"/>
    </row>
    <row r="268" ht="18" customHeight="1">
      <c r="I268" s="147"/>
    </row>
    <row r="269" ht="18" customHeight="1">
      <c r="I269" s="147"/>
    </row>
    <row r="270" ht="18" customHeight="1">
      <c r="I270" s="147"/>
    </row>
    <row r="271" ht="18" customHeight="1">
      <c r="I271" s="147"/>
    </row>
    <row r="272" ht="18" customHeight="1">
      <c r="I272" s="147"/>
    </row>
    <row r="273" ht="18" customHeight="1">
      <c r="I273" s="147"/>
    </row>
    <row r="274" ht="18" customHeight="1">
      <c r="I274" s="147"/>
    </row>
    <row r="275" ht="18" customHeight="1">
      <c r="I275" s="147"/>
    </row>
    <row r="276" ht="18" customHeight="1">
      <c r="I276" s="147"/>
    </row>
    <row r="277" ht="18" customHeight="1">
      <c r="I277" s="147"/>
    </row>
    <row r="278" ht="18" customHeight="1">
      <c r="I278" s="147"/>
    </row>
    <row r="279" ht="18" customHeight="1">
      <c r="I279" s="147"/>
    </row>
    <row r="280" ht="18" customHeight="1">
      <c r="I280" s="147"/>
    </row>
    <row r="281" ht="18" customHeight="1">
      <c r="I281" s="147"/>
    </row>
    <row r="282" ht="18" customHeight="1">
      <c r="I282" s="147"/>
    </row>
    <row r="283" ht="18" customHeight="1">
      <c r="I283" s="147"/>
    </row>
    <row r="284" ht="18" customHeight="1">
      <c r="I284" s="147"/>
    </row>
    <row r="285" ht="18" customHeight="1">
      <c r="I285" s="147"/>
    </row>
    <row r="286" ht="18" customHeight="1">
      <c r="I286" s="147"/>
    </row>
    <row r="287" ht="18" customHeight="1">
      <c r="I287" s="147"/>
    </row>
    <row r="288" ht="18" customHeight="1">
      <c r="I288" s="147"/>
    </row>
    <row r="289" ht="18" customHeight="1">
      <c r="I289" s="147"/>
    </row>
    <row r="290" ht="18" customHeight="1">
      <c r="I290" s="147"/>
    </row>
    <row r="291" ht="18" customHeight="1">
      <c r="I291" s="147"/>
    </row>
    <row r="292" ht="18" customHeight="1">
      <c r="I292" s="147"/>
    </row>
    <row r="293" ht="18" customHeight="1">
      <c r="I293" s="147"/>
    </row>
    <row r="294" ht="18" customHeight="1">
      <c r="I294" s="147"/>
    </row>
    <row r="295" ht="18" customHeight="1">
      <c r="I295" s="147"/>
    </row>
    <row r="296" ht="18" customHeight="1">
      <c r="I296" s="147"/>
    </row>
    <row r="297" ht="18" customHeight="1">
      <c r="I297" s="147"/>
    </row>
    <row r="298" ht="18" customHeight="1">
      <c r="I298" s="147"/>
    </row>
    <row r="299" ht="18" customHeight="1">
      <c r="I299" s="147"/>
    </row>
    <row r="300" ht="18" customHeight="1">
      <c r="I300" s="147"/>
    </row>
    <row r="301" ht="18" customHeight="1">
      <c r="I301" s="147"/>
    </row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5.75" customHeight="1"/>
    <row r="550" ht="15.75" customHeight="1"/>
    <row r="551" ht="15.75" customHeight="1"/>
    <row r="552" ht="15" customHeight="1"/>
    <row r="558" ht="15.75" customHeight="1"/>
    <row r="611" ht="18.75" customHeight="1"/>
    <row r="613" ht="15.75" customHeight="1"/>
    <row r="614" ht="15" customHeight="1"/>
    <row r="850" ht="16.5" customHeight="1"/>
    <row r="852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0"/>
  <sheetViews>
    <sheetView tabSelected="1" zoomScalePageLayoutView="0" workbookViewId="0" topLeftCell="A1">
      <selection activeCell="L16" sqref="L16"/>
    </sheetView>
  </sheetViews>
  <sheetFormatPr defaultColWidth="10.421875" defaultRowHeight="12.75"/>
  <cols>
    <col min="1" max="1" width="9.421875" style="133" customWidth="1"/>
    <col min="2" max="2" width="17.28125" style="133" customWidth="1"/>
    <col min="3" max="3" width="14.7109375" style="133" customWidth="1"/>
    <col min="4" max="4" width="24.7109375" style="133" customWidth="1"/>
    <col min="5" max="5" width="39.421875" style="133" customWidth="1"/>
    <col min="6" max="6" width="15.00390625" style="133" customWidth="1"/>
    <col min="7" max="16384" width="10.421875" style="133" customWidth="1"/>
  </cols>
  <sheetData>
    <row r="1" spans="1:6" ht="12.75">
      <c r="A1" s="7" t="s">
        <v>27</v>
      </c>
      <c r="B1" s="132"/>
      <c r="C1" s="5"/>
      <c r="D1" s="5"/>
      <c r="E1" s="132"/>
      <c r="F1" s="132"/>
    </row>
    <row r="2" spans="2:6" ht="12.75">
      <c r="B2" s="132"/>
      <c r="C2" s="132"/>
      <c r="D2" s="132"/>
      <c r="E2" s="132"/>
      <c r="F2" s="132"/>
    </row>
    <row r="3" spans="1:6" ht="12.75">
      <c r="A3" s="7" t="s">
        <v>17</v>
      </c>
      <c r="B3" s="5"/>
      <c r="C3" s="132"/>
      <c r="D3" s="5"/>
      <c r="E3" s="134"/>
      <c r="F3" s="132"/>
    </row>
    <row r="4" spans="1:6" ht="12.75">
      <c r="A4" s="7" t="s">
        <v>22</v>
      </c>
      <c r="B4" s="5"/>
      <c r="C4" s="132"/>
      <c r="D4" s="5"/>
      <c r="E4" s="132"/>
      <c r="F4" s="5"/>
    </row>
    <row r="5" spans="1:6" ht="12.75">
      <c r="A5" s="132"/>
      <c r="B5" s="5"/>
      <c r="C5" s="132"/>
      <c r="D5" s="132"/>
      <c r="E5" s="132"/>
      <c r="F5" s="132"/>
    </row>
    <row r="6" spans="1:6" ht="12.75">
      <c r="A6" s="132"/>
      <c r="B6" s="6"/>
      <c r="C6" s="14" t="s">
        <v>23</v>
      </c>
      <c r="D6" s="17" t="str">
        <f>personal!E6</f>
        <v>18-22 martie 2024</v>
      </c>
      <c r="E6" s="132"/>
      <c r="F6" s="132"/>
    </row>
    <row r="7" spans="1:6" ht="13.5" thickBot="1">
      <c r="A7" s="132"/>
      <c r="B7" s="132"/>
      <c r="C7" s="132"/>
      <c r="D7" s="132"/>
      <c r="E7" s="132"/>
      <c r="F7" s="132"/>
    </row>
    <row r="8" spans="1:6" ht="51.75" thickBot="1">
      <c r="A8" s="22" t="s">
        <v>7</v>
      </c>
      <c r="B8" s="23" t="s">
        <v>8</v>
      </c>
      <c r="C8" s="24" t="s">
        <v>9</v>
      </c>
      <c r="D8" s="23" t="s">
        <v>19</v>
      </c>
      <c r="E8" s="23" t="s">
        <v>20</v>
      </c>
      <c r="F8" s="25" t="s">
        <v>21</v>
      </c>
    </row>
    <row r="9" spans="1:6" ht="12.75">
      <c r="A9" s="163">
        <v>1</v>
      </c>
      <c r="B9" s="136" t="s">
        <v>133</v>
      </c>
      <c r="C9" s="136">
        <v>368</v>
      </c>
      <c r="D9" s="135" t="s">
        <v>147</v>
      </c>
      <c r="E9" s="137" t="s">
        <v>148</v>
      </c>
      <c r="F9" s="164">
        <v>42893</v>
      </c>
    </row>
    <row r="10" spans="1:6" ht="12.75">
      <c r="A10" s="163">
        <v>2</v>
      </c>
      <c r="B10" s="136" t="s">
        <v>138</v>
      </c>
      <c r="C10" s="136">
        <v>4240</v>
      </c>
      <c r="D10" s="135" t="s">
        <v>147</v>
      </c>
      <c r="E10" s="137" t="s">
        <v>149</v>
      </c>
      <c r="F10" s="164">
        <v>4971.5</v>
      </c>
    </row>
    <row r="11" spans="1:6" ht="12.75">
      <c r="A11" s="163">
        <v>3</v>
      </c>
      <c r="B11" s="136" t="s">
        <v>138</v>
      </c>
      <c r="C11" s="136">
        <v>4241</v>
      </c>
      <c r="D11" s="135" t="s">
        <v>150</v>
      </c>
      <c r="E11" s="137" t="s">
        <v>149</v>
      </c>
      <c r="F11" s="164">
        <v>4971.5</v>
      </c>
    </row>
    <row r="12" spans="1:6" ht="12.75">
      <c r="A12" s="163">
        <v>4</v>
      </c>
      <c r="B12" s="136" t="s">
        <v>138</v>
      </c>
      <c r="C12" s="136">
        <v>4242</v>
      </c>
      <c r="D12" s="135" t="s">
        <v>150</v>
      </c>
      <c r="E12" s="137" t="s">
        <v>149</v>
      </c>
      <c r="F12" s="164">
        <v>14914.5</v>
      </c>
    </row>
    <row r="13" spans="1:256" ht="12.75">
      <c r="A13" s="163">
        <v>5</v>
      </c>
      <c r="B13" s="136" t="s">
        <v>138</v>
      </c>
      <c r="C13" s="136">
        <v>4243</v>
      </c>
      <c r="D13" s="135" t="s">
        <v>150</v>
      </c>
      <c r="E13" s="137" t="s">
        <v>149</v>
      </c>
      <c r="F13" s="164">
        <v>4971.5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</row>
    <row r="14" spans="1:6" ht="12.75">
      <c r="A14" s="163">
        <v>6</v>
      </c>
      <c r="B14" s="136" t="s">
        <v>138</v>
      </c>
      <c r="C14" s="136">
        <v>4244</v>
      </c>
      <c r="D14" s="135" t="s">
        <v>147</v>
      </c>
      <c r="E14" s="137" t="s">
        <v>149</v>
      </c>
      <c r="F14" s="164">
        <v>4971.5</v>
      </c>
    </row>
    <row r="15" spans="1:6" ht="12.75">
      <c r="A15" s="163">
        <v>7</v>
      </c>
      <c r="B15" s="136" t="s">
        <v>138</v>
      </c>
      <c r="C15" s="136">
        <v>4245</v>
      </c>
      <c r="D15" s="135" t="s">
        <v>147</v>
      </c>
      <c r="E15" s="137" t="s">
        <v>149</v>
      </c>
      <c r="F15" s="164">
        <v>14914.5</v>
      </c>
    </row>
    <row r="16" spans="1:6" ht="12.75">
      <c r="A16" s="163">
        <v>8</v>
      </c>
      <c r="B16" s="136" t="s">
        <v>138</v>
      </c>
      <c r="C16" s="136">
        <v>4246</v>
      </c>
      <c r="D16" s="135" t="s">
        <v>150</v>
      </c>
      <c r="E16" s="137" t="s">
        <v>149</v>
      </c>
      <c r="F16" s="164">
        <v>4971.5</v>
      </c>
    </row>
    <row r="17" spans="1:6" ht="12.75">
      <c r="A17" s="163">
        <v>9</v>
      </c>
      <c r="B17" s="136" t="s">
        <v>138</v>
      </c>
      <c r="C17" s="136">
        <v>4247</v>
      </c>
      <c r="D17" s="135" t="s">
        <v>150</v>
      </c>
      <c r="E17" s="137" t="s">
        <v>149</v>
      </c>
      <c r="F17" s="164">
        <v>3970.59</v>
      </c>
    </row>
    <row r="18" spans="1:6" ht="12.75">
      <c r="A18" s="163">
        <v>10</v>
      </c>
      <c r="B18" s="136" t="s">
        <v>138</v>
      </c>
      <c r="C18" s="136">
        <v>4248</v>
      </c>
      <c r="D18" s="135" t="s">
        <v>147</v>
      </c>
      <c r="E18" s="137" t="s">
        <v>151</v>
      </c>
      <c r="F18" s="164">
        <v>142608</v>
      </c>
    </row>
    <row r="19" spans="1:6" ht="12.75">
      <c r="A19" s="163">
        <v>11</v>
      </c>
      <c r="B19" s="136" t="s">
        <v>138</v>
      </c>
      <c r="C19" s="136">
        <v>4249</v>
      </c>
      <c r="D19" s="135" t="s">
        <v>150</v>
      </c>
      <c r="E19" s="137" t="s">
        <v>152</v>
      </c>
      <c r="F19" s="164">
        <v>22076.5</v>
      </c>
    </row>
    <row r="20" spans="1:6" ht="12.75">
      <c r="A20" s="163">
        <v>12</v>
      </c>
      <c r="B20" s="136" t="s">
        <v>138</v>
      </c>
      <c r="C20" s="136">
        <v>4250</v>
      </c>
      <c r="D20" s="135" t="s">
        <v>147</v>
      </c>
      <c r="E20" s="137" t="s">
        <v>153</v>
      </c>
      <c r="F20" s="164">
        <v>17410</v>
      </c>
    </row>
    <row r="21" spans="1:6" ht="25.5">
      <c r="A21" s="163">
        <v>13</v>
      </c>
      <c r="B21" s="136" t="s">
        <v>138</v>
      </c>
      <c r="C21" s="136">
        <v>4251</v>
      </c>
      <c r="D21" s="135" t="s">
        <v>147</v>
      </c>
      <c r="E21" s="137" t="s">
        <v>154</v>
      </c>
      <c r="F21" s="164">
        <v>2795.77</v>
      </c>
    </row>
    <row r="22" spans="1:6" ht="12.75">
      <c r="A22" s="163">
        <v>14</v>
      </c>
      <c r="B22" s="136" t="s">
        <v>138</v>
      </c>
      <c r="C22" s="136">
        <v>4268</v>
      </c>
      <c r="D22" s="135" t="s">
        <v>136</v>
      </c>
      <c r="E22" s="137" t="s">
        <v>155</v>
      </c>
      <c r="F22" s="164">
        <v>30000</v>
      </c>
    </row>
    <row r="23" spans="1:6" ht="12.75">
      <c r="A23" s="163">
        <v>15</v>
      </c>
      <c r="B23" s="136" t="s">
        <v>156</v>
      </c>
      <c r="C23" s="136">
        <v>4281</v>
      </c>
      <c r="D23" s="135" t="s">
        <v>150</v>
      </c>
      <c r="E23" s="137" t="s">
        <v>149</v>
      </c>
      <c r="F23" s="164">
        <v>14922.3</v>
      </c>
    </row>
    <row r="24" spans="1:6" ht="12.75">
      <c r="A24" s="163">
        <v>16</v>
      </c>
      <c r="B24" s="136" t="s">
        <v>156</v>
      </c>
      <c r="C24" s="136">
        <v>4282</v>
      </c>
      <c r="D24" s="135" t="s">
        <v>147</v>
      </c>
      <c r="E24" s="137" t="s">
        <v>149</v>
      </c>
      <c r="F24" s="164">
        <v>14922.3</v>
      </c>
    </row>
    <row r="25" spans="1:6" ht="12.75">
      <c r="A25" s="163">
        <v>17</v>
      </c>
      <c r="B25" s="136" t="s">
        <v>156</v>
      </c>
      <c r="C25" s="136">
        <v>4283</v>
      </c>
      <c r="D25" s="135" t="s">
        <v>150</v>
      </c>
      <c r="E25" s="137" t="s">
        <v>149</v>
      </c>
      <c r="F25" s="164">
        <v>14922.3</v>
      </c>
    </row>
    <row r="26" spans="1:6" ht="12.75">
      <c r="A26" s="163">
        <v>18</v>
      </c>
      <c r="B26" s="136" t="s">
        <v>156</v>
      </c>
      <c r="C26" s="136">
        <v>4285</v>
      </c>
      <c r="D26" s="135" t="s">
        <v>147</v>
      </c>
      <c r="E26" s="137" t="s">
        <v>149</v>
      </c>
      <c r="F26" s="164">
        <v>14922.3</v>
      </c>
    </row>
    <row r="27" spans="1:6" ht="12.75">
      <c r="A27" s="163">
        <v>19</v>
      </c>
      <c r="B27" s="136" t="s">
        <v>156</v>
      </c>
      <c r="C27" s="136">
        <v>4287</v>
      </c>
      <c r="D27" s="135" t="s">
        <v>150</v>
      </c>
      <c r="E27" s="137" t="s">
        <v>149</v>
      </c>
      <c r="F27" s="164">
        <v>14922.3</v>
      </c>
    </row>
    <row r="28" spans="1:6" ht="12.75">
      <c r="A28" s="163">
        <v>20</v>
      </c>
      <c r="B28" s="136" t="s">
        <v>156</v>
      </c>
      <c r="C28" s="136">
        <v>4289</v>
      </c>
      <c r="D28" s="135" t="s">
        <v>150</v>
      </c>
      <c r="E28" s="137" t="s">
        <v>149</v>
      </c>
      <c r="F28" s="164">
        <v>24870.5</v>
      </c>
    </row>
    <row r="29" spans="1:6" ht="12.75">
      <c r="A29" s="163">
        <v>21</v>
      </c>
      <c r="B29" s="136" t="s">
        <v>156</v>
      </c>
      <c r="C29" s="136">
        <v>4291</v>
      </c>
      <c r="D29" s="135" t="s">
        <v>150</v>
      </c>
      <c r="E29" s="137" t="s">
        <v>149</v>
      </c>
      <c r="F29" s="164">
        <v>4974.1</v>
      </c>
    </row>
    <row r="30" spans="1:6" ht="12.75">
      <c r="A30" s="163">
        <v>22</v>
      </c>
      <c r="B30" s="136" t="s">
        <v>156</v>
      </c>
      <c r="C30" s="136">
        <v>4293</v>
      </c>
      <c r="D30" s="135" t="s">
        <v>150</v>
      </c>
      <c r="E30" s="137" t="s">
        <v>149</v>
      </c>
      <c r="F30" s="164">
        <v>24870.5</v>
      </c>
    </row>
    <row r="31" spans="1:6" ht="12.75">
      <c r="A31" s="163">
        <v>23</v>
      </c>
      <c r="B31" s="136" t="s">
        <v>156</v>
      </c>
      <c r="C31" s="136">
        <v>377</v>
      </c>
      <c r="D31" s="135" t="s">
        <v>147</v>
      </c>
      <c r="E31" s="137" t="s">
        <v>157</v>
      </c>
      <c r="F31" s="164">
        <v>494</v>
      </c>
    </row>
    <row r="32" spans="1:6" ht="12.75">
      <c r="A32" s="163">
        <v>24</v>
      </c>
      <c r="B32" s="136" t="s">
        <v>156</v>
      </c>
      <c r="C32" s="136">
        <v>4292</v>
      </c>
      <c r="D32" s="135" t="s">
        <v>150</v>
      </c>
      <c r="E32" s="137" t="s">
        <v>149</v>
      </c>
      <c r="F32" s="164">
        <v>14922.3</v>
      </c>
    </row>
    <row r="33" spans="1:6" ht="12.75">
      <c r="A33" s="163">
        <v>25</v>
      </c>
      <c r="B33" s="136" t="s">
        <v>156</v>
      </c>
      <c r="C33" s="136">
        <v>4290</v>
      </c>
      <c r="D33" s="135" t="s">
        <v>150</v>
      </c>
      <c r="E33" s="137" t="s">
        <v>149</v>
      </c>
      <c r="F33" s="164">
        <v>14922.3</v>
      </c>
    </row>
    <row r="34" spans="1:6" ht="12.75">
      <c r="A34" s="163">
        <v>26</v>
      </c>
      <c r="B34" s="136" t="s">
        <v>156</v>
      </c>
      <c r="C34" s="136">
        <v>4288</v>
      </c>
      <c r="D34" s="135" t="s">
        <v>150</v>
      </c>
      <c r="E34" s="137" t="s">
        <v>149</v>
      </c>
      <c r="F34" s="164">
        <v>14922.3</v>
      </c>
    </row>
    <row r="35" spans="1:6" ht="12.75">
      <c r="A35" s="163">
        <v>27</v>
      </c>
      <c r="B35" s="136" t="s">
        <v>156</v>
      </c>
      <c r="C35" s="136">
        <v>4286</v>
      </c>
      <c r="D35" s="135" t="s">
        <v>150</v>
      </c>
      <c r="E35" s="137" t="s">
        <v>149</v>
      </c>
      <c r="F35" s="164">
        <v>4974.1</v>
      </c>
    </row>
    <row r="36" spans="1:6" ht="12.75">
      <c r="A36" s="163">
        <v>28</v>
      </c>
      <c r="B36" s="136" t="s">
        <v>156</v>
      </c>
      <c r="C36" s="136">
        <v>4284</v>
      </c>
      <c r="D36" s="135" t="s">
        <v>147</v>
      </c>
      <c r="E36" s="137" t="s">
        <v>149</v>
      </c>
      <c r="F36" s="164">
        <v>4974.1</v>
      </c>
    </row>
    <row r="37" spans="1:6" ht="12.75">
      <c r="A37" s="163">
        <v>29</v>
      </c>
      <c r="B37" s="136" t="s">
        <v>145</v>
      </c>
      <c r="C37" s="136">
        <v>4333</v>
      </c>
      <c r="D37" s="135" t="s">
        <v>150</v>
      </c>
      <c r="E37" s="137" t="s">
        <v>158</v>
      </c>
      <c r="F37" s="164">
        <v>24857.5</v>
      </c>
    </row>
    <row r="38" spans="1:6" ht="12.75">
      <c r="A38" s="163">
        <v>30</v>
      </c>
      <c r="B38" s="136" t="s">
        <v>145</v>
      </c>
      <c r="C38" s="136">
        <v>4334</v>
      </c>
      <c r="D38" s="135" t="s">
        <v>150</v>
      </c>
      <c r="E38" s="137" t="s">
        <v>159</v>
      </c>
      <c r="F38" s="164">
        <v>5650</v>
      </c>
    </row>
    <row r="39" spans="1:6" ht="13.5" thickBot="1">
      <c r="A39" s="165">
        <v>31</v>
      </c>
      <c r="B39" s="166" t="s">
        <v>145</v>
      </c>
      <c r="C39" s="166">
        <v>4377</v>
      </c>
      <c r="D39" s="167" t="s">
        <v>150</v>
      </c>
      <c r="E39" s="168" t="s">
        <v>158</v>
      </c>
      <c r="F39" s="169">
        <v>12</v>
      </c>
    </row>
    <row r="40" spans="1:6" ht="13.5" thickBot="1">
      <c r="A40" s="170"/>
      <c r="B40" s="171"/>
      <c r="C40" s="171"/>
      <c r="D40" s="171"/>
      <c r="E40" s="173" t="s">
        <v>5</v>
      </c>
      <c r="F40" s="172">
        <f>SUM(F9:F39)</f>
        <v>531495.5599999998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2024-03-27T14:30:21Z</cp:lastPrinted>
  <dcterms:created xsi:type="dcterms:W3CDTF">2016-01-19T13:06:09Z</dcterms:created>
  <dcterms:modified xsi:type="dcterms:W3CDTF">2024-03-27T14:30:43Z</dcterms:modified>
  <cp:category/>
  <cp:version/>
  <cp:contentType/>
  <cp:contentStatus/>
</cp:coreProperties>
</file>