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6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pnrr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<sst xmlns="http://schemas.openxmlformats.org/spreadsheetml/2006/main" count="517" uniqueCount="175">
  <si>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</si>
  <si>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</si>
  <si>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</si>
  <si>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</si>
  <si>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</si>
  <si>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</si>
  <si>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</si>
  <si>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</si>
  <si>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</si>
  <si>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</si>
  <si>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</si>
  <si>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</si>
  <si>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</si>
  <si>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</si>
  <si>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</si>
  <si>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</si>
  <si>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</si>
  <si>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</si>
  <si>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</si>
  <si>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</si>
  <si>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</si>
  <si>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</si>
  <si>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</si>
  <si>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</si>
  <si>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</si>
  <si>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</si>
  <si>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</si>
  <si>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</si>
  <si>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</si>
  <si>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</si>
  <si>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</si>
  <si>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</si>
  <si>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</si>
  <si>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</si>
  <si>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</si>
  <si>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</si>
  <si>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TITLUL 58 "PROIECTE CU FINANŢARE DIN FEEN POSTADERAREAFERENTE CADRULUI FINANCIAR 2014 - 2020</t>
  </si>
  <si>
    <t>Clasificatie bugetara</t>
  </si>
  <si>
    <t xml:space="preserve">SUMA </t>
  </si>
  <si>
    <t>Subtotal 10.01.01</t>
  </si>
  <si>
    <t>10.01.01</t>
  </si>
  <si>
    <t>aprilie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</si>
  <si>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</si>
  <si>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</si>
  <si>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</si>
  <si>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</si>
  <si>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</si>
  <si>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</si>
  <si>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</si>
  <si>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</si>
  <si>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</si>
  <si>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</si>
  <si>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</si>
  <si>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</si>
  <si>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</si>
  <si>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</si>
  <si>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</si>
  <si>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</si>
  <si>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</si>
  <si>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</si>
  <si>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</si>
  <si>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</si>
  <si>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</si>
  <si>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</si>
  <si>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</si>
  <si>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</si>
  <si>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</si>
  <si>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</si>
  <si>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</si>
  <si>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</si>
  <si>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</si>
  <si>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</si>
  <si>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29.04-10.05.2024</t>
  </si>
  <si>
    <t>29,04,2024</t>
  </si>
  <si>
    <t>cn posta romana</t>
  </si>
  <si>
    <t>servicii postale</t>
  </si>
  <si>
    <t>gts telecom</t>
  </si>
  <si>
    <t>servicii</t>
  </si>
  <si>
    <t>angelosoft computers</t>
  </si>
  <si>
    <t>materiale</t>
  </si>
  <si>
    <t>obiecte inventar</t>
  </si>
  <si>
    <t>ecdl romania</t>
  </si>
  <si>
    <t>pregatire profesionala</t>
  </si>
  <si>
    <t>30,04,2024</t>
  </si>
  <si>
    <t>dgrfp timisoara</t>
  </si>
  <si>
    <t>rechizite</t>
  </si>
  <si>
    <t>gaz est</t>
  </si>
  <si>
    <t>gaze</t>
  </si>
  <si>
    <t>en el</t>
  </si>
  <si>
    <t>united waste solutions</t>
  </si>
  <si>
    <t>salubritate</t>
  </si>
  <si>
    <t>dgrfp bucuresti</t>
  </si>
  <si>
    <t>piese schimb</t>
  </si>
  <si>
    <t>logika it solution</t>
  </si>
  <si>
    <t>penta doc</t>
  </si>
  <si>
    <t>servicii legatorie</t>
  </si>
  <si>
    <t>xerox romania echip</t>
  </si>
  <si>
    <t>retele electrice muntenia</t>
  </si>
  <si>
    <t>munbroch</t>
  </si>
  <si>
    <t>badas busines</t>
  </si>
  <si>
    <t>reparatii</t>
  </si>
  <si>
    <t>pf</t>
  </si>
  <si>
    <t>lichidare transport</t>
  </si>
  <si>
    <t>olimpic international</t>
  </si>
  <si>
    <t>bilet avion</t>
  </si>
  <si>
    <t>travel time</t>
  </si>
  <si>
    <t>tchibo coffee service</t>
  </si>
  <si>
    <t>materiale protocol</t>
  </si>
  <si>
    <t>ctc</t>
  </si>
  <si>
    <t>abonament</t>
  </si>
  <si>
    <t>07,05,2024</t>
  </si>
  <si>
    <t>sts</t>
  </si>
  <si>
    <t>serviciul telecomunicatii</t>
  </si>
  <si>
    <t>qeast software</t>
  </si>
  <si>
    <t>monitorul oficial</t>
  </si>
  <si>
    <t>publicari</t>
  </si>
  <si>
    <t>08,05,2024</t>
  </si>
  <si>
    <t>sion solution</t>
  </si>
  <si>
    <t>histria international</t>
  </si>
  <si>
    <t>ropeco bucuresti</t>
  </si>
  <si>
    <t>tarom</t>
  </si>
  <si>
    <t>09,05,2024</t>
  </si>
  <si>
    <t>transfond</t>
  </si>
  <si>
    <t>avans deplasare</t>
  </si>
  <si>
    <t>decont deplasare</t>
  </si>
  <si>
    <t>mf</t>
  </si>
  <si>
    <t>reintregire swift</t>
  </si>
  <si>
    <t>reintregire bloomberg</t>
  </si>
  <si>
    <t>10,05,2024</t>
  </si>
  <si>
    <t>alimentare refinitiv</t>
  </si>
  <si>
    <t>tva refinitiv</t>
  </si>
  <si>
    <t>total</t>
  </si>
  <si>
    <t>29.04.2024</t>
  </si>
  <si>
    <t>BIROU EXPERTIZE</t>
  </si>
  <si>
    <t>onorariu expert dosar 2120/305/2023</t>
  </si>
  <si>
    <t>30.04.2024</t>
  </si>
  <si>
    <t>onorariu expert dosar 13/301/2023</t>
  </si>
  <si>
    <t>onorariu expert dosar 1054/260/2022</t>
  </si>
  <si>
    <t>onorariu expert dosar 3034/118/2022/a1</t>
  </si>
  <si>
    <t>onorariu expert dosar 1217/315/2023</t>
  </si>
  <si>
    <t>09.05.2024</t>
  </si>
  <si>
    <t>onorariu expert dosar 1973/263/2022</t>
  </si>
  <si>
    <t>onorariu expert dosar 535/315/2023</t>
  </si>
  <si>
    <t>onorariu expert dosar 5212/327/2022</t>
  </si>
  <si>
    <t>10.05.2024</t>
  </si>
  <si>
    <t>onorariu expert dosar 2219/242/2021</t>
  </si>
  <si>
    <t>onorariu expert dosar 28787/245/2022</t>
  </si>
  <si>
    <t>onorariu expert dosar 2746/260/2023</t>
  </si>
  <si>
    <t>PERSOANA FIZICA</t>
  </si>
  <si>
    <t>despagubire CEDO si dobanda legala</t>
  </si>
  <si>
    <t>PERSOANA JURIDICA</t>
  </si>
  <si>
    <t>despagubire CEDO</t>
  </si>
  <si>
    <t>daune morale dosar 1010/302/2021</t>
  </si>
  <si>
    <t xml:space="preserve">cheltuieli judecata </t>
  </si>
  <si>
    <t>onorariu curator</t>
  </si>
  <si>
    <t xml:space="preserve">cheltuieli fotocopiere </t>
  </si>
  <si>
    <t>BUGET DE STAT</t>
  </si>
  <si>
    <t xml:space="preserve">cheltuieli judiciare </t>
  </si>
  <si>
    <t>cheltuieli executare</t>
  </si>
  <si>
    <t>MF</t>
  </si>
  <si>
    <t>alimentare cont CEC - plata servicii juridice</t>
  </si>
  <si>
    <t xml:space="preserve">cheltuieli judecata si cheltuieli executare </t>
  </si>
  <si>
    <t>cheltuieli judecata</t>
  </si>
  <si>
    <t xml:space="preserve">cheltuieli judecata si executare </t>
  </si>
  <si>
    <t>08.05.2024</t>
  </si>
  <si>
    <t>OP 6153</t>
  </si>
  <si>
    <t>REINTREGIRE CH DE PERSONAL NOIEMBRIE 2023 - PROIECT SEE UCAAPI - 68071 - 58.33.02</t>
  </si>
  <si>
    <t>07.05.2024</t>
  </si>
  <si>
    <t>OP 6147</t>
  </si>
  <si>
    <t>SOFTWARE IMAGINATION</t>
  </si>
  <si>
    <t>OP 6148</t>
  </si>
  <si>
    <t>ASPAAS</t>
  </si>
  <si>
    <t>TRANSFERURI INTRE UNITATI ALE ADMINISTRATIEI PUBLICE</t>
  </si>
  <si>
    <t xml:space="preserve">ACHIZITII SERVICII DE DEZVOLTARE SOFTWARE PT IMPLEMENTAREA  IN COMUN A SISTEMELOR NCTS  5 - RO  AES - RO - PROIECT PNRR - R2 - 60.01.00 </t>
  </si>
  <si>
    <t xml:space="preserve">ACHIZITII SERVICII DE DEZVOLTARE SOFTWARE PT IMPLEMENTAREA  IN COMUN A SISTEMELOR NCTS  5 - RO  AES - RO - PROIECT PNRR - R2 - 60.03.00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</si>
</sst>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[$-418]d&quot;.&quot;m&quot;.&quot;yy&quot; &quot;hh&quot;:&quot;mm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Border="1" applyAlignment="1">
      <alignment horizontal="center" wrapText="1"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0" fontId="22" fillId="0" borderId="16" xfId="0" applyFont="1" applyBorder="1" applyAlignment="1">
      <alignment horizontal="center"/>
    </xf>
    <xf numFmtId="168" fontId="22" fillId="0" borderId="17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2" fontId="22" fillId="0" borderId="18" xfId="0" applyNumberFormat="1" applyFont="1" applyBorder="1" applyAlignment="1">
      <alignment vertical="center" wrapText="1"/>
    </xf>
    <xf numFmtId="4" fontId="22" fillId="0" borderId="19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2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168" fontId="0" fillId="0" borderId="17" xfId="57" applyNumberFormat="1" applyFont="1" applyBorder="1" applyAlignment="1">
      <alignment horizontal="center"/>
      <protection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vertical="center" wrapText="1"/>
    </xf>
    <xf numFmtId="0" fontId="0" fillId="0" borderId="18" xfId="57" applyFont="1" applyBorder="1" applyAlignment="1">
      <alignment horizontal="center" wrapText="1"/>
      <protection/>
    </xf>
    <xf numFmtId="4" fontId="0" fillId="0" borderId="19" xfId="0" applyNumberFormat="1" applyFont="1" applyBorder="1" applyAlignment="1">
      <alignment/>
    </xf>
    <xf numFmtId="168" fontId="14" fillId="0" borderId="20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horizontal="center" wrapText="1"/>
    </xf>
    <xf numFmtId="168" fontId="20" fillId="0" borderId="22" xfId="57" applyNumberFormat="1" applyFont="1" applyBorder="1" applyAlignment="1">
      <alignment horizontal="center"/>
      <protection/>
    </xf>
    <xf numFmtId="0" fontId="20" fillId="0" borderId="23" xfId="57" applyFont="1" applyBorder="1">
      <alignment/>
      <protection/>
    </xf>
    <xf numFmtId="0" fontId="20" fillId="0" borderId="24" xfId="57" applyFont="1" applyBorder="1" applyAlignment="1">
      <alignment horizontal="center"/>
      <protection/>
    </xf>
    <xf numFmtId="4" fontId="20" fillId="0" borderId="25" xfId="57" applyNumberFormat="1" applyFont="1" applyBorder="1">
      <alignment/>
      <protection/>
    </xf>
    <xf numFmtId="168" fontId="19" fillId="0" borderId="26" xfId="57" applyNumberFormat="1" applyFont="1" applyBorder="1" applyAlignment="1">
      <alignment horizontal="center"/>
      <protection/>
    </xf>
    <xf numFmtId="0" fontId="19" fillId="0" borderId="24" xfId="57" applyFont="1" applyBorder="1" applyAlignment="1">
      <alignment horizontal="center"/>
      <protection/>
    </xf>
    <xf numFmtId="0" fontId="19" fillId="0" borderId="27" xfId="57" applyFont="1" applyBorder="1" applyAlignment="1">
      <alignment horizontal="center" wrapText="1"/>
      <protection/>
    </xf>
    <xf numFmtId="0" fontId="19" fillId="0" borderId="12" xfId="57" applyFont="1" applyBorder="1" applyAlignment="1">
      <alignment horizontal="center"/>
      <protection/>
    </xf>
    <xf numFmtId="0" fontId="0" fillId="0" borderId="28" xfId="0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Font="1" applyBorder="1" applyAlignment="1">
      <alignment/>
    </xf>
    <xf numFmtId="169" fontId="0" fillId="0" borderId="35" xfId="0" applyNumberFormat="1" applyFont="1" applyBorder="1" applyAlignment="1">
      <alignment/>
    </xf>
    <xf numFmtId="169" fontId="0" fillId="0" borderId="36" xfId="0" applyNumberFormat="1" applyFont="1" applyBorder="1" applyAlignment="1">
      <alignment/>
    </xf>
    <xf numFmtId="169" fontId="0" fillId="0" borderId="37" xfId="0" applyNumberFormat="1" applyFont="1" applyBorder="1" applyAlignment="1">
      <alignment/>
    </xf>
    <xf numFmtId="14" fontId="19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20" xfId="0" applyFont="1" applyBorder="1" applyAlignment="1">
      <alignment/>
    </xf>
    <xf numFmtId="0" fontId="0" fillId="0" borderId="42" xfId="0" applyBorder="1" applyAlignment="1">
      <alignment/>
    </xf>
    <xf numFmtId="0" fontId="19" fillId="0" borderId="3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0" fontId="0" fillId="0" borderId="48" xfId="0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0" fontId="0" fillId="0" borderId="46" xfId="0" applyBorder="1" applyAlignment="1">
      <alignment/>
    </xf>
    <xf numFmtId="0" fontId="19" fillId="0" borderId="50" xfId="0" applyFont="1" applyBorder="1" applyAlignment="1">
      <alignment/>
    </xf>
    <xf numFmtId="0" fontId="0" fillId="0" borderId="51" xfId="0" applyFont="1" applyBorder="1" applyAlignment="1">
      <alignment/>
    </xf>
    <xf numFmtId="169" fontId="0" fillId="0" borderId="52" xfId="0" applyNumberFormat="1" applyFont="1" applyBorder="1" applyAlignment="1">
      <alignment/>
    </xf>
    <xf numFmtId="0" fontId="0" fillId="0" borderId="45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69" fontId="0" fillId="0" borderId="35" xfId="0" applyNumberFormat="1" applyFont="1" applyBorder="1" applyAlignment="1">
      <alignment horizontal="right"/>
    </xf>
    <xf numFmtId="0" fontId="19" fillId="0" borderId="46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0" xfId="57" applyFont="1" applyBorder="1" applyAlignment="1">
      <alignment horizontal="center" wrapText="1"/>
      <protection/>
    </xf>
    <xf numFmtId="0" fontId="0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6" xfId="0" applyBorder="1" applyAlignment="1">
      <alignment/>
    </xf>
    <xf numFmtId="14" fontId="0" fillId="0" borderId="57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 horizontal="right"/>
    </xf>
    <xf numFmtId="164" fontId="19" fillId="0" borderId="25" xfId="0" applyNumberFormat="1" applyFont="1" applyBorder="1" applyAlignment="1">
      <alignment/>
    </xf>
    <xf numFmtId="0" fontId="0" fillId="0" borderId="45" xfId="0" applyBorder="1" applyAlignment="1">
      <alignment horizontal="center"/>
    </xf>
    <xf numFmtId="164" fontId="0" fillId="0" borderId="58" xfId="42" applyFont="1" applyFill="1" applyBorder="1" applyAlignment="1" applyProtection="1">
      <alignment/>
      <protection/>
    </xf>
    <xf numFmtId="0" fontId="0" fillId="0" borderId="59" xfId="0" applyBorder="1" applyAlignment="1">
      <alignment horizontal="center"/>
    </xf>
    <xf numFmtId="164" fontId="0" fillId="0" borderId="39" xfId="42" applyFont="1" applyFill="1" applyBorder="1" applyAlignment="1" applyProtection="1">
      <alignment/>
      <protection/>
    </xf>
    <xf numFmtId="0" fontId="0" fillId="0" borderId="47" xfId="0" applyBorder="1" applyAlignment="1">
      <alignment horizontal="center"/>
    </xf>
    <xf numFmtId="164" fontId="0" fillId="0" borderId="44" xfId="42" applyFont="1" applyFill="1" applyBorder="1" applyAlignment="1" applyProtection="1">
      <alignment/>
      <protection/>
    </xf>
    <xf numFmtId="4" fontId="19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14" fontId="22" fillId="25" borderId="18" xfId="0" applyNumberFormat="1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left" vertical="center" wrapText="1"/>
    </xf>
    <xf numFmtId="43" fontId="22" fillId="25" borderId="19" xfId="0" applyNumberFormat="1" applyFont="1" applyFill="1" applyBorder="1" applyAlignment="1">
      <alignment horizontal="right" vertical="center" wrapText="1"/>
    </xf>
    <xf numFmtId="0" fontId="22" fillId="25" borderId="18" xfId="0" applyFont="1" applyFill="1" applyBorder="1" applyAlignment="1">
      <alignment horizontal="center" wrapText="1"/>
    </xf>
    <xf numFmtId="0" fontId="22" fillId="0" borderId="17" xfId="62" applyFont="1" applyFill="1" applyBorder="1" applyAlignment="1">
      <alignment horizontal="center"/>
      <protection/>
    </xf>
    <xf numFmtId="0" fontId="22" fillId="0" borderId="18" xfId="0" applyFont="1" applyBorder="1" applyAlignment="1">
      <alignment horizontal="justify"/>
    </xf>
    <xf numFmtId="170" fontId="22" fillId="0" borderId="19" xfId="0" applyNumberFormat="1" applyFont="1" applyBorder="1" applyAlignment="1">
      <alignment/>
    </xf>
    <xf numFmtId="0" fontId="22" fillId="0" borderId="13" xfId="62" applyFont="1" applyFill="1" applyBorder="1" applyAlignment="1">
      <alignment horizontal="center"/>
      <protection/>
    </xf>
    <xf numFmtId="14" fontId="22" fillId="25" borderId="14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left" vertical="center" wrapText="1"/>
    </xf>
    <xf numFmtId="43" fontId="22" fillId="25" borderId="15" xfId="0" applyNumberFormat="1" applyFont="1" applyFill="1" applyBorder="1" applyAlignment="1">
      <alignment horizontal="right" vertical="center" wrapText="1"/>
    </xf>
    <xf numFmtId="0" fontId="23" fillId="25" borderId="10" xfId="0" applyFont="1" applyFill="1" applyBorder="1" applyAlignment="1">
      <alignment horizontal="center" vertical="center" wrapText="1"/>
    </xf>
    <xf numFmtId="14" fontId="23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3" fillId="25" borderId="11" xfId="0" applyFont="1" applyFill="1" applyBorder="1" applyAlignment="1">
      <alignment horizontal="center" vertical="center" wrapText="1"/>
    </xf>
    <xf numFmtId="43" fontId="23" fillId="25" borderId="12" xfId="0" applyNumberFormat="1" applyFont="1" applyFill="1" applyBorder="1" applyAlignment="1">
      <alignment horizontal="right" vertical="center" wrapText="1"/>
    </xf>
    <xf numFmtId="0" fontId="22" fillId="0" borderId="60" xfId="62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justify"/>
    </xf>
    <xf numFmtId="170" fontId="22" fillId="0" borderId="49" xfId="0" applyNumberFormat="1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center" vertical="center" wrapText="1"/>
    </xf>
    <xf numFmtId="0" fontId="0" fillId="0" borderId="18" xfId="57" applyFont="1" applyBorder="1" applyAlignment="1">
      <alignment horizontal="center" wrapText="1"/>
      <protection/>
    </xf>
    <xf numFmtId="0" fontId="22" fillId="0" borderId="61" xfId="57" applyFont="1" applyFill="1" applyBorder="1" applyAlignment="1">
      <alignment horizontal="left" wrapText="1"/>
      <protection/>
    </xf>
    <xf numFmtId="0" fontId="22" fillId="0" borderId="61" xfId="57" applyFont="1" applyFill="1" applyBorder="1" applyAlignment="1">
      <alignment horizontal="center" wrapText="1"/>
      <protection/>
    </xf>
    <xf numFmtId="4" fontId="22" fillId="0" borderId="62" xfId="57" applyNumberFormat="1" applyFont="1" applyFill="1" applyBorder="1" applyAlignment="1">
      <alignment horizontal="right"/>
      <protection/>
    </xf>
    <xf numFmtId="171" fontId="22" fillId="0" borderId="63" xfId="57" applyNumberFormat="1" applyFont="1" applyFill="1" applyBorder="1" applyAlignment="1">
      <alignment horizontal="center"/>
      <protection/>
    </xf>
    <xf numFmtId="0" fontId="22" fillId="0" borderId="61" xfId="57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2" fillId="0" borderId="61" xfId="59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2" fillId="0" borderId="61" xfId="0" applyFont="1" applyBorder="1" applyAlignment="1">
      <alignment horizontal="justify"/>
    </xf>
    <xf numFmtId="0" fontId="22" fillId="0" borderId="13" xfId="59" applyFont="1" applyFill="1" applyBorder="1" applyAlignment="1">
      <alignment horizontal="center"/>
      <protection/>
    </xf>
    <xf numFmtId="167" fontId="22" fillId="0" borderId="14" xfId="59" applyNumberFormat="1" applyFont="1" applyFill="1" applyBorder="1" applyAlignment="1">
      <alignment horizontal="center"/>
      <protection/>
    </xf>
    <xf numFmtId="0" fontId="22" fillId="0" borderId="14" xfId="59" applyFont="1" applyFill="1" applyBorder="1" applyAlignment="1">
      <alignment horizontal="center"/>
      <protection/>
    </xf>
    <xf numFmtId="0" fontId="22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center"/>
      <protection/>
    </xf>
    <xf numFmtId="0" fontId="22" fillId="0" borderId="63" xfId="59" applyFont="1" applyFill="1" applyBorder="1" applyAlignment="1">
      <alignment horizontal="center"/>
      <protection/>
    </xf>
    <xf numFmtId="170" fontId="24" fillId="0" borderId="62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0.8515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6" t="s">
        <v>25</v>
      </c>
      <c r="E6" s="41" t="s">
        <v>72</v>
      </c>
      <c r="F6" s="2"/>
    </row>
    <row r="7" spans="2:4" ht="13.5" thickBot="1">
      <c r="B7" s="1"/>
      <c r="C7" s="1"/>
      <c r="D7" s="1"/>
    </row>
    <row r="8" spans="1:8" ht="25.5" customHeight="1" thickBot="1">
      <c r="A8" s="127" t="s">
        <v>37</v>
      </c>
      <c r="B8" s="128" t="s">
        <v>2</v>
      </c>
      <c r="C8" s="128" t="s">
        <v>3</v>
      </c>
      <c r="D8" s="128" t="s">
        <v>38</v>
      </c>
      <c r="E8" s="129" t="s">
        <v>4</v>
      </c>
      <c r="F8" s="40"/>
      <c r="G8" s="40"/>
      <c r="H8" s="40"/>
    </row>
    <row r="9" spans="1:8" ht="12.75" customHeight="1">
      <c r="A9" s="123" t="s">
        <v>39</v>
      </c>
      <c r="B9" s="124"/>
      <c r="C9" s="124"/>
      <c r="D9" s="125">
        <v>95619843.47</v>
      </c>
      <c r="E9" s="126"/>
      <c r="F9" s="40"/>
      <c r="G9" s="40"/>
      <c r="H9" s="40"/>
    </row>
    <row r="10" spans="1:8" ht="12.75">
      <c r="A10" s="96" t="s">
        <v>40</v>
      </c>
      <c r="B10" s="134" t="s">
        <v>41</v>
      </c>
      <c r="C10" s="135">
        <v>29</v>
      </c>
      <c r="D10" s="82">
        <v>147616</v>
      </c>
      <c r="E10" s="97"/>
      <c r="F10" s="40"/>
      <c r="G10" s="40"/>
      <c r="H10" s="40"/>
    </row>
    <row r="11" spans="1:8" ht="12.75">
      <c r="A11" s="96"/>
      <c r="B11" s="134" t="s">
        <v>42</v>
      </c>
      <c r="C11" s="135">
        <v>7</v>
      </c>
      <c r="D11" s="82">
        <v>249159</v>
      </c>
      <c r="E11" s="97"/>
      <c r="F11" s="40"/>
      <c r="G11" s="40"/>
      <c r="H11" s="40"/>
    </row>
    <row r="12" spans="1:8" ht="12.75">
      <c r="A12" s="96"/>
      <c r="B12" s="134"/>
      <c r="C12" s="135">
        <v>8</v>
      </c>
      <c r="D12" s="82">
        <v>75682</v>
      </c>
      <c r="E12" s="97"/>
      <c r="F12" s="40"/>
      <c r="G12" s="40"/>
      <c r="H12" s="40"/>
    </row>
    <row r="13" spans="1:8" ht="12.75">
      <c r="A13" s="96"/>
      <c r="B13" s="134"/>
      <c r="C13" s="135">
        <v>9</v>
      </c>
      <c r="D13" s="82">
        <v>14168216</v>
      </c>
      <c r="E13" s="97"/>
      <c r="F13" s="40"/>
      <c r="G13" s="40"/>
      <c r="H13" s="40"/>
    </row>
    <row r="14" spans="1:8" ht="12.75">
      <c r="A14" s="96"/>
      <c r="B14" s="134"/>
      <c r="C14" s="135">
        <v>10</v>
      </c>
      <c r="D14" s="82">
        <v>10270520</v>
      </c>
      <c r="E14" s="97"/>
      <c r="F14" s="40"/>
      <c r="G14" s="40"/>
      <c r="H14" s="40"/>
    </row>
    <row r="15" spans="1:8" ht="12.75">
      <c r="A15" s="96"/>
      <c r="B15" s="134"/>
      <c r="C15" s="135"/>
      <c r="D15" s="82"/>
      <c r="E15" s="97"/>
      <c r="F15" s="40"/>
      <c r="G15" s="40"/>
      <c r="H15" s="40"/>
    </row>
    <row r="16" spans="1:8" ht="13.5" thickBot="1">
      <c r="A16" s="98" t="s">
        <v>43</v>
      </c>
      <c r="B16" s="136"/>
      <c r="C16" s="137"/>
      <c r="D16" s="83">
        <f>SUM(D9:D15)</f>
        <v>120531036.47</v>
      </c>
      <c r="E16" s="99"/>
      <c r="F16" s="40"/>
      <c r="G16" s="40"/>
      <c r="H16" s="40"/>
    </row>
    <row r="17" spans="1:8" ht="12.75">
      <c r="A17" s="100" t="s">
        <v>44</v>
      </c>
      <c r="B17" s="138"/>
      <c r="C17" s="139"/>
      <c r="D17" s="82">
        <v>9032784</v>
      </c>
      <c r="E17" s="101"/>
      <c r="F17" s="40"/>
      <c r="G17" s="40"/>
      <c r="H17" s="40"/>
    </row>
    <row r="18" spans="1:8" ht="12.75">
      <c r="A18" s="102" t="s">
        <v>45</v>
      </c>
      <c r="B18" s="134" t="s">
        <v>42</v>
      </c>
      <c r="C18" s="135">
        <v>9</v>
      </c>
      <c r="D18" s="103">
        <v>1119840</v>
      </c>
      <c r="E18" s="97"/>
      <c r="F18" s="40"/>
      <c r="G18" s="40"/>
      <c r="H18" s="40"/>
    </row>
    <row r="19" spans="1:8" ht="12.75">
      <c r="A19" s="102"/>
      <c r="B19" s="135"/>
      <c r="C19" s="135">
        <v>10</v>
      </c>
      <c r="D19" s="84">
        <v>835842</v>
      </c>
      <c r="E19" s="97"/>
      <c r="F19" s="40"/>
      <c r="G19" s="40"/>
      <c r="H19" s="40"/>
    </row>
    <row r="20" spans="1:8" ht="12.75">
      <c r="A20" s="104"/>
      <c r="B20" s="140"/>
      <c r="C20" s="140"/>
      <c r="D20" s="86"/>
      <c r="E20" s="105"/>
      <c r="F20" s="40"/>
      <c r="G20" s="40"/>
      <c r="H20" s="40"/>
    </row>
    <row r="21" spans="1:8" ht="13.5" thickBot="1">
      <c r="A21" s="98" t="s">
        <v>46</v>
      </c>
      <c r="B21" s="137"/>
      <c r="C21" s="137"/>
      <c r="D21" s="83">
        <f>SUM(D17:D20)</f>
        <v>10988466</v>
      </c>
      <c r="E21" s="99"/>
      <c r="F21" s="40"/>
      <c r="G21" s="40"/>
      <c r="H21" s="40"/>
    </row>
    <row r="22" spans="1:8" ht="12.75">
      <c r="A22" s="100" t="s">
        <v>47</v>
      </c>
      <c r="B22" s="138"/>
      <c r="C22" s="139"/>
      <c r="D22" s="87">
        <v>252016</v>
      </c>
      <c r="E22" s="101"/>
      <c r="F22" s="40"/>
      <c r="G22" s="40"/>
      <c r="H22" s="40"/>
    </row>
    <row r="23" spans="1:8" ht="12.75">
      <c r="A23" s="102" t="s">
        <v>48</v>
      </c>
      <c r="B23" s="134" t="s">
        <v>41</v>
      </c>
      <c r="C23" s="135">
        <v>29</v>
      </c>
      <c r="D23" s="82">
        <v>2640</v>
      </c>
      <c r="E23" s="97"/>
      <c r="F23" s="40"/>
      <c r="G23" s="40"/>
      <c r="H23" s="40"/>
    </row>
    <row r="24" spans="1:8" ht="12.75" customHeight="1">
      <c r="A24" s="102"/>
      <c r="B24" s="135" t="s">
        <v>42</v>
      </c>
      <c r="C24" s="135">
        <v>8</v>
      </c>
      <c r="D24" s="82">
        <v>3328</v>
      </c>
      <c r="E24" s="97"/>
      <c r="F24" s="40"/>
      <c r="G24" s="40"/>
      <c r="H24" s="40"/>
    </row>
    <row r="25" spans="1:8" ht="12.75">
      <c r="A25" s="104"/>
      <c r="B25" s="140"/>
      <c r="C25" s="140"/>
      <c r="D25" s="88"/>
      <c r="E25" s="105"/>
      <c r="F25" s="40"/>
      <c r="G25" s="40"/>
      <c r="H25" s="40"/>
    </row>
    <row r="26" spans="1:8" ht="13.5" thickBot="1">
      <c r="A26" s="98" t="s">
        <v>49</v>
      </c>
      <c r="B26" s="137"/>
      <c r="C26" s="137"/>
      <c r="D26" s="83">
        <f>SUM(D22:D25)</f>
        <v>257984</v>
      </c>
      <c r="E26" s="99"/>
      <c r="F26" s="40"/>
      <c r="G26" s="40"/>
      <c r="H26" s="40"/>
    </row>
    <row r="27" spans="1:8" ht="12.75">
      <c r="A27" s="106" t="s">
        <v>50</v>
      </c>
      <c r="B27" s="141"/>
      <c r="C27" s="141"/>
      <c r="D27" s="88">
        <v>97893</v>
      </c>
      <c r="E27" s="105"/>
      <c r="F27" s="90"/>
      <c r="G27" s="40"/>
      <c r="H27" s="40"/>
    </row>
    <row r="28" spans="1:8" ht="12.75">
      <c r="A28" s="104" t="s">
        <v>51</v>
      </c>
      <c r="B28" s="134" t="s">
        <v>42</v>
      </c>
      <c r="C28" s="135">
        <v>8</v>
      </c>
      <c r="D28" s="82">
        <v>23296</v>
      </c>
      <c r="E28" s="97"/>
      <c r="F28" s="90"/>
      <c r="G28" s="40"/>
      <c r="H28" s="40"/>
    </row>
    <row r="29" spans="1:8" ht="12.75">
      <c r="A29" s="104"/>
      <c r="B29" s="141"/>
      <c r="C29" s="141">
        <v>10</v>
      </c>
      <c r="D29" s="88">
        <f>-1947</f>
        <v>-1947</v>
      </c>
      <c r="E29" s="97"/>
      <c r="F29" s="90"/>
      <c r="G29" s="40"/>
      <c r="H29" s="40"/>
    </row>
    <row r="30" spans="1:8" ht="12.75">
      <c r="A30" s="104"/>
      <c r="B30" s="141"/>
      <c r="C30" s="141"/>
      <c r="D30" s="88"/>
      <c r="E30" s="105"/>
      <c r="F30" s="90"/>
      <c r="G30" s="40"/>
      <c r="H30" s="40"/>
    </row>
    <row r="31" spans="1:8" ht="13.5" thickBot="1">
      <c r="A31" s="98" t="s">
        <v>52</v>
      </c>
      <c r="B31" s="142"/>
      <c r="C31" s="142"/>
      <c r="D31" s="83">
        <f>SUM(D27:D30)</f>
        <v>119242</v>
      </c>
      <c r="E31" s="99"/>
      <c r="F31" s="90"/>
      <c r="G31" s="40"/>
      <c r="H31" s="40"/>
    </row>
    <row r="32" spans="1:8" ht="12.75">
      <c r="A32" s="107" t="s">
        <v>53</v>
      </c>
      <c r="B32" s="143"/>
      <c r="C32" s="143"/>
      <c r="D32" s="84">
        <v>436694.44</v>
      </c>
      <c r="E32" s="108"/>
      <c r="F32" s="90"/>
      <c r="G32" s="40"/>
      <c r="H32" s="40"/>
    </row>
    <row r="33" spans="1:8" ht="12.75">
      <c r="A33" s="102" t="s">
        <v>54</v>
      </c>
      <c r="B33" s="134" t="s">
        <v>41</v>
      </c>
      <c r="C33" s="141">
        <v>29</v>
      </c>
      <c r="D33" s="103">
        <v>69</v>
      </c>
      <c r="E33" s="97"/>
      <c r="F33" s="90"/>
      <c r="G33" s="40"/>
      <c r="H33" s="40"/>
    </row>
    <row r="34" spans="1:8" ht="12.75">
      <c r="A34" s="109"/>
      <c r="B34" s="135" t="s">
        <v>42</v>
      </c>
      <c r="C34" s="135">
        <v>7</v>
      </c>
      <c r="D34" s="92">
        <v>1106</v>
      </c>
      <c r="E34" s="97"/>
      <c r="F34" s="90"/>
      <c r="G34" s="40"/>
      <c r="H34" s="40"/>
    </row>
    <row r="35" spans="1:8" ht="12.75">
      <c r="A35" s="109"/>
      <c r="B35" s="144"/>
      <c r="C35" s="140">
        <v>9</v>
      </c>
      <c r="D35" s="92">
        <v>4101</v>
      </c>
      <c r="E35" s="97"/>
      <c r="F35" s="90"/>
      <c r="G35" s="40"/>
      <c r="H35" s="40"/>
    </row>
    <row r="36" spans="1:8" ht="12.75">
      <c r="A36" s="109"/>
      <c r="B36" s="144"/>
      <c r="C36" s="140">
        <v>10</v>
      </c>
      <c r="D36" s="92">
        <v>1152</v>
      </c>
      <c r="E36" s="97"/>
      <c r="F36" s="90"/>
      <c r="G36" s="40"/>
      <c r="H36" s="40"/>
    </row>
    <row r="37" spans="1:8" ht="12.75">
      <c r="A37" s="109"/>
      <c r="B37" s="135"/>
      <c r="C37" s="145"/>
      <c r="D37" s="84"/>
      <c r="E37" s="97"/>
      <c r="F37" s="90"/>
      <c r="G37" s="40"/>
      <c r="H37" s="40"/>
    </row>
    <row r="38" spans="1:8" ht="13.5" thickBot="1">
      <c r="A38" s="110" t="s">
        <v>55</v>
      </c>
      <c r="B38" s="142"/>
      <c r="C38" s="142"/>
      <c r="D38" s="83">
        <f>SUM(D32:D37)</f>
        <v>443122.44</v>
      </c>
      <c r="E38" s="111"/>
      <c r="F38" s="90"/>
      <c r="G38" s="40"/>
      <c r="H38" s="40"/>
    </row>
    <row r="39" spans="1:8" ht="12.75">
      <c r="A39" s="106" t="s">
        <v>56</v>
      </c>
      <c r="B39" s="143"/>
      <c r="C39" s="143"/>
      <c r="D39" s="89">
        <v>286051</v>
      </c>
      <c r="E39" s="112"/>
      <c r="F39" s="90"/>
      <c r="G39" s="40"/>
      <c r="H39" s="40"/>
    </row>
    <row r="40" spans="1:8" ht="12.75">
      <c r="A40" s="113" t="s">
        <v>57</v>
      </c>
      <c r="B40" s="134" t="s">
        <v>42</v>
      </c>
      <c r="C40" s="146">
        <v>9</v>
      </c>
      <c r="D40" s="103">
        <v>36957</v>
      </c>
      <c r="E40" s="97"/>
      <c r="F40" s="90"/>
      <c r="G40" s="40"/>
      <c r="H40" s="40"/>
    </row>
    <row r="41" spans="1:8" ht="12.75">
      <c r="A41" s="104"/>
      <c r="B41" s="141"/>
      <c r="C41" s="147">
        <v>10</v>
      </c>
      <c r="D41" s="91">
        <v>30309</v>
      </c>
      <c r="E41" s="97"/>
      <c r="F41" s="90"/>
      <c r="G41" s="40"/>
      <c r="H41" s="40"/>
    </row>
    <row r="42" spans="1:8" ht="12" customHeight="1">
      <c r="A42" s="104"/>
      <c r="B42" s="141"/>
      <c r="C42" s="141"/>
      <c r="D42" s="86"/>
      <c r="E42" s="105"/>
      <c r="F42" s="90"/>
      <c r="G42" s="40"/>
      <c r="H42" s="40"/>
    </row>
    <row r="43" spans="1:8" ht="13.5" thickBot="1">
      <c r="A43" s="98" t="s">
        <v>58</v>
      </c>
      <c r="B43" s="142"/>
      <c r="C43" s="142"/>
      <c r="D43" s="83">
        <f>SUM(D39:D42)</f>
        <v>353317</v>
      </c>
      <c r="E43" s="99"/>
      <c r="F43" s="90"/>
      <c r="G43" s="40"/>
      <c r="H43" s="40"/>
    </row>
    <row r="44" spans="1:8" ht="12.75">
      <c r="A44" s="107" t="s">
        <v>59</v>
      </c>
      <c r="B44" s="143"/>
      <c r="C44" s="143"/>
      <c r="D44" s="82">
        <v>600361</v>
      </c>
      <c r="E44" s="108"/>
      <c r="F44" s="90"/>
      <c r="G44" s="40"/>
      <c r="H44" s="40"/>
    </row>
    <row r="45" spans="1:8" ht="12.75">
      <c r="A45" s="114" t="s">
        <v>60</v>
      </c>
      <c r="B45" s="134" t="s">
        <v>42</v>
      </c>
      <c r="C45" s="134">
        <v>9</v>
      </c>
      <c r="D45" s="103">
        <v>147567</v>
      </c>
      <c r="E45" s="97"/>
      <c r="F45" s="90"/>
      <c r="G45" s="40"/>
      <c r="H45" s="40"/>
    </row>
    <row r="46" spans="1:8" ht="12.75">
      <c r="A46" s="114"/>
      <c r="B46" s="134"/>
      <c r="C46" s="134">
        <v>10</v>
      </c>
      <c r="D46" s="84">
        <v>9771</v>
      </c>
      <c r="E46" s="97"/>
      <c r="F46" s="90"/>
      <c r="G46" s="40"/>
      <c r="H46" s="40"/>
    </row>
    <row r="47" spans="1:8" ht="12.75">
      <c r="A47" s="102"/>
      <c r="B47" s="141"/>
      <c r="C47" s="141"/>
      <c r="D47" s="86"/>
      <c r="E47" s="97"/>
      <c r="F47" s="90"/>
      <c r="G47" s="40"/>
      <c r="H47" s="40"/>
    </row>
    <row r="48" spans="1:8" ht="13.5" thickBot="1">
      <c r="A48" s="98" t="s">
        <v>61</v>
      </c>
      <c r="B48" s="142"/>
      <c r="C48" s="142"/>
      <c r="D48" s="83">
        <f>SUM(D44:D47)</f>
        <v>757699</v>
      </c>
      <c r="E48" s="115"/>
      <c r="F48" s="90"/>
      <c r="G48" s="40"/>
      <c r="H48" s="40"/>
    </row>
    <row r="49" spans="1:8" ht="12.75">
      <c r="A49" s="107" t="s">
        <v>62</v>
      </c>
      <c r="B49" s="143"/>
      <c r="C49" s="143"/>
      <c r="D49" s="93">
        <v>5800</v>
      </c>
      <c r="E49" s="108" t="s">
        <v>63</v>
      </c>
      <c r="F49" s="90"/>
      <c r="G49" s="40"/>
      <c r="H49" s="40"/>
    </row>
    <row r="50" spans="1:8" ht="12.75">
      <c r="A50" s="114" t="s">
        <v>64</v>
      </c>
      <c r="B50" s="134"/>
      <c r="C50" s="134"/>
      <c r="D50" s="88"/>
      <c r="E50" s="97"/>
      <c r="F50" s="90"/>
      <c r="G50" s="40"/>
      <c r="H50" s="40"/>
    </row>
    <row r="51" spans="1:8" ht="12.75">
      <c r="A51" s="114"/>
      <c r="B51" s="134"/>
      <c r="C51" s="134"/>
      <c r="D51" s="88"/>
      <c r="E51" s="97"/>
      <c r="F51" s="90"/>
      <c r="G51" s="40"/>
      <c r="H51" s="40"/>
    </row>
    <row r="52" spans="1:8" ht="13.5" thickBot="1">
      <c r="A52" s="98" t="s">
        <v>65</v>
      </c>
      <c r="B52" s="142"/>
      <c r="C52" s="142"/>
      <c r="D52" s="83">
        <f>SUM(D49:D51)</f>
        <v>5800</v>
      </c>
      <c r="E52" s="116"/>
      <c r="F52" s="90"/>
      <c r="G52" s="40"/>
      <c r="H52" s="40"/>
    </row>
    <row r="53" spans="1:8" ht="12.75">
      <c r="A53" s="107" t="s">
        <v>66</v>
      </c>
      <c r="B53" s="143"/>
      <c r="C53" s="143"/>
      <c r="D53" s="94">
        <v>2369752</v>
      </c>
      <c r="E53" s="117"/>
      <c r="F53" s="90"/>
      <c r="G53" s="40"/>
      <c r="H53" s="40"/>
    </row>
    <row r="54" spans="1:5" ht="12.75">
      <c r="A54" s="118" t="s">
        <v>67</v>
      </c>
      <c r="B54" s="134" t="s">
        <v>41</v>
      </c>
      <c r="C54" s="134">
        <v>29</v>
      </c>
      <c r="D54" s="103">
        <v>3381</v>
      </c>
      <c r="E54" s="119"/>
    </row>
    <row r="55" spans="1:5" ht="12.75">
      <c r="A55" s="114"/>
      <c r="B55" s="134" t="s">
        <v>42</v>
      </c>
      <c r="C55" s="134">
        <v>8</v>
      </c>
      <c r="D55" s="88">
        <v>2302</v>
      </c>
      <c r="E55" s="97"/>
    </row>
    <row r="56" spans="1:5" ht="12.75">
      <c r="A56" s="120"/>
      <c r="B56" s="141"/>
      <c r="C56" s="141">
        <v>10</v>
      </c>
      <c r="D56" s="88">
        <v>593594</v>
      </c>
      <c r="E56" s="97"/>
    </row>
    <row r="57" spans="1:5" ht="12.75">
      <c r="A57" s="104"/>
      <c r="B57" s="141"/>
      <c r="C57" s="141"/>
      <c r="D57" s="88"/>
      <c r="E57" s="97"/>
    </row>
    <row r="58" spans="1:5" ht="13.5" thickBot="1">
      <c r="A58" s="98" t="s">
        <v>68</v>
      </c>
      <c r="B58" s="142"/>
      <c r="C58" s="142"/>
      <c r="D58" s="83">
        <f>SUM(D53:D57)</f>
        <v>2969029</v>
      </c>
      <c r="E58" s="111"/>
    </row>
    <row r="59" spans="1:5" ht="12.75">
      <c r="A59" s="107" t="s">
        <v>69</v>
      </c>
      <c r="B59" s="143"/>
      <c r="C59" s="143"/>
      <c r="D59" s="95">
        <v>785103</v>
      </c>
      <c r="E59" s="108"/>
    </row>
    <row r="60" spans="1:5" ht="12.75">
      <c r="A60" s="118" t="s">
        <v>70</v>
      </c>
      <c r="B60" s="134" t="s">
        <v>42</v>
      </c>
      <c r="C60" s="134">
        <v>10</v>
      </c>
      <c r="D60" s="103">
        <v>181632</v>
      </c>
      <c r="E60" s="97"/>
    </row>
    <row r="61" spans="1:5" ht="12.75">
      <c r="A61" s="104"/>
      <c r="B61" s="141"/>
      <c r="C61" s="141"/>
      <c r="D61" s="86"/>
      <c r="E61" s="97"/>
    </row>
    <row r="62" spans="1:5" ht="13.5" thickBot="1">
      <c r="A62" s="121" t="s">
        <v>71</v>
      </c>
      <c r="B62" s="148"/>
      <c r="C62" s="148"/>
      <c r="D62" s="122">
        <f>SUM(D59:D61)</f>
        <v>966735</v>
      </c>
      <c r="E62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8.851562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7" t="s">
        <v>25</v>
      </c>
      <c r="E5" s="41" t="str">
        <f>personal!E6</f>
        <v>29.04-10.05.2024</v>
      </c>
    </row>
    <row r="6" ht="13.5" thickBot="1"/>
    <row r="7" spans="1:6" ht="39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23</v>
      </c>
    </row>
    <row r="8" spans="1:6" ht="12.75">
      <c r="A8" s="161">
        <v>1</v>
      </c>
      <c r="B8" s="150" t="s">
        <v>73</v>
      </c>
      <c r="C8" s="151">
        <v>6031</v>
      </c>
      <c r="D8" s="149" t="s">
        <v>74</v>
      </c>
      <c r="E8" s="149" t="s">
        <v>75</v>
      </c>
      <c r="F8" s="162">
        <v>921220.69</v>
      </c>
    </row>
    <row r="9" spans="1:6" ht="12.75">
      <c r="A9" s="163">
        <v>2</v>
      </c>
      <c r="B9" s="152" t="s">
        <v>73</v>
      </c>
      <c r="C9" s="153">
        <v>6033</v>
      </c>
      <c r="D9" s="81" t="s">
        <v>76</v>
      </c>
      <c r="E9" s="81" t="s">
        <v>77</v>
      </c>
      <c r="F9" s="164">
        <v>11996.13</v>
      </c>
    </row>
    <row r="10" spans="1:6" ht="12.75">
      <c r="A10" s="163">
        <v>3</v>
      </c>
      <c r="B10" s="152" t="s">
        <v>73</v>
      </c>
      <c r="C10" s="153">
        <v>6030</v>
      </c>
      <c r="D10" s="81" t="s">
        <v>78</v>
      </c>
      <c r="E10" s="81" t="s">
        <v>79</v>
      </c>
      <c r="F10" s="164">
        <v>139.69</v>
      </c>
    </row>
    <row r="11" spans="1:6" ht="12.75">
      <c r="A11" s="163">
        <v>4</v>
      </c>
      <c r="B11" s="152" t="s">
        <v>73</v>
      </c>
      <c r="C11" s="153">
        <v>6029</v>
      </c>
      <c r="D11" s="81" t="s">
        <v>78</v>
      </c>
      <c r="E11" s="81" t="s">
        <v>80</v>
      </c>
      <c r="F11" s="164">
        <v>5601.8</v>
      </c>
    </row>
    <row r="12" spans="1:6" ht="12.75">
      <c r="A12" s="163">
        <v>5</v>
      </c>
      <c r="B12" s="152" t="s">
        <v>73</v>
      </c>
      <c r="C12" s="153">
        <v>6032</v>
      </c>
      <c r="D12" s="81" t="s">
        <v>81</v>
      </c>
      <c r="E12" s="81" t="s">
        <v>82</v>
      </c>
      <c r="F12" s="164">
        <v>138.04</v>
      </c>
    </row>
    <row r="13" spans="1:6" ht="12.75">
      <c r="A13" s="163">
        <v>6</v>
      </c>
      <c r="B13" s="154" t="s">
        <v>83</v>
      </c>
      <c r="C13" s="135">
        <v>6086</v>
      </c>
      <c r="D13" s="81" t="s">
        <v>84</v>
      </c>
      <c r="E13" s="81" t="s">
        <v>85</v>
      </c>
      <c r="F13" s="164">
        <v>360.81</v>
      </c>
    </row>
    <row r="14" spans="1:6" ht="12.75">
      <c r="A14" s="163">
        <f aca="true" t="shared" si="0" ref="A14:A55">A13+1</f>
        <v>7</v>
      </c>
      <c r="B14" s="155" t="s">
        <v>83</v>
      </c>
      <c r="C14" s="135">
        <v>6082</v>
      </c>
      <c r="D14" s="81" t="s">
        <v>86</v>
      </c>
      <c r="E14" s="81" t="s">
        <v>87</v>
      </c>
      <c r="F14" s="164">
        <v>24547.05</v>
      </c>
    </row>
    <row r="15" spans="1:6" ht="12.75">
      <c r="A15" s="163">
        <f t="shared" si="0"/>
        <v>8</v>
      </c>
      <c r="B15" s="155" t="s">
        <v>83</v>
      </c>
      <c r="C15" s="135">
        <v>6083</v>
      </c>
      <c r="D15" s="81" t="s">
        <v>84</v>
      </c>
      <c r="E15" s="81" t="s">
        <v>88</v>
      </c>
      <c r="F15" s="164">
        <v>2598</v>
      </c>
    </row>
    <row r="16" spans="1:6" ht="12.75">
      <c r="A16" s="163">
        <f t="shared" si="0"/>
        <v>9</v>
      </c>
      <c r="B16" s="155" t="s">
        <v>83</v>
      </c>
      <c r="C16" s="135">
        <v>6080</v>
      </c>
      <c r="D16" s="81" t="s">
        <v>89</v>
      </c>
      <c r="E16" s="81" t="s">
        <v>90</v>
      </c>
      <c r="F16" s="164">
        <v>7773.76</v>
      </c>
    </row>
    <row r="17" spans="1:6" ht="12.75">
      <c r="A17" s="163">
        <f t="shared" si="0"/>
        <v>10</v>
      </c>
      <c r="B17" s="155" t="s">
        <v>83</v>
      </c>
      <c r="C17" s="135">
        <v>6081</v>
      </c>
      <c r="D17" s="81" t="s">
        <v>91</v>
      </c>
      <c r="E17" s="81" t="s">
        <v>90</v>
      </c>
      <c r="F17" s="164">
        <v>63.22</v>
      </c>
    </row>
    <row r="18" spans="1:6" ht="12.75">
      <c r="A18" s="163">
        <f t="shared" si="0"/>
        <v>11</v>
      </c>
      <c r="B18" s="155" t="s">
        <v>83</v>
      </c>
      <c r="C18" s="135">
        <v>6084</v>
      </c>
      <c r="D18" s="81" t="s">
        <v>84</v>
      </c>
      <c r="E18" s="81" t="s">
        <v>90</v>
      </c>
      <c r="F18" s="164">
        <v>130.93</v>
      </c>
    </row>
    <row r="19" spans="1:6" ht="12.75">
      <c r="A19" s="163">
        <f t="shared" si="0"/>
        <v>12</v>
      </c>
      <c r="B19" s="155" t="s">
        <v>83</v>
      </c>
      <c r="C19" s="135">
        <v>6087</v>
      </c>
      <c r="D19" s="81" t="s">
        <v>84</v>
      </c>
      <c r="E19" s="81" t="s">
        <v>92</v>
      </c>
      <c r="F19" s="164">
        <v>6.71</v>
      </c>
    </row>
    <row r="20" spans="1:6" ht="12.75">
      <c r="A20" s="163">
        <f t="shared" si="0"/>
        <v>13</v>
      </c>
      <c r="B20" s="155" t="s">
        <v>83</v>
      </c>
      <c r="C20" s="135">
        <v>6123</v>
      </c>
      <c r="D20" s="81" t="s">
        <v>93</v>
      </c>
      <c r="E20" s="81" t="s">
        <v>77</v>
      </c>
      <c r="F20" s="164">
        <v>36890</v>
      </c>
    </row>
    <row r="21" spans="1:6" ht="12.75">
      <c r="A21" s="163">
        <f t="shared" si="0"/>
        <v>14</v>
      </c>
      <c r="B21" s="155" t="s">
        <v>83</v>
      </c>
      <c r="C21" s="135">
        <v>6095</v>
      </c>
      <c r="D21" s="81" t="s">
        <v>94</v>
      </c>
      <c r="E21" s="81" t="s">
        <v>95</v>
      </c>
      <c r="F21" s="164">
        <v>10687.94</v>
      </c>
    </row>
    <row r="22" spans="1:6" ht="12.75">
      <c r="A22" s="163">
        <f t="shared" si="0"/>
        <v>15</v>
      </c>
      <c r="B22" s="155" t="s">
        <v>83</v>
      </c>
      <c r="C22" s="135">
        <v>6092</v>
      </c>
      <c r="D22" s="81" t="s">
        <v>96</v>
      </c>
      <c r="E22" s="81" t="s">
        <v>77</v>
      </c>
      <c r="F22" s="164">
        <v>5363.25</v>
      </c>
    </row>
    <row r="23" spans="1:6" ht="12.75">
      <c r="A23" s="163">
        <f t="shared" si="0"/>
        <v>16</v>
      </c>
      <c r="B23" s="155" t="s">
        <v>83</v>
      </c>
      <c r="C23" s="135">
        <v>6079</v>
      </c>
      <c r="D23" s="81" t="s">
        <v>97</v>
      </c>
      <c r="E23" s="81" t="s">
        <v>77</v>
      </c>
      <c r="F23" s="164">
        <v>255.85</v>
      </c>
    </row>
    <row r="24" spans="1:6" ht="12.75">
      <c r="A24" s="163">
        <f t="shared" si="0"/>
        <v>17</v>
      </c>
      <c r="B24" s="155" t="s">
        <v>83</v>
      </c>
      <c r="C24" s="135">
        <v>6085</v>
      </c>
      <c r="D24" s="81" t="s">
        <v>84</v>
      </c>
      <c r="E24" s="81" t="s">
        <v>77</v>
      </c>
      <c r="F24" s="164">
        <v>582.14</v>
      </c>
    </row>
    <row r="25" spans="1:6" ht="12.75">
      <c r="A25" s="163">
        <f t="shared" si="0"/>
        <v>18</v>
      </c>
      <c r="B25" s="155" t="s">
        <v>83</v>
      </c>
      <c r="C25" s="135">
        <v>6128</v>
      </c>
      <c r="D25" s="81" t="s">
        <v>98</v>
      </c>
      <c r="E25" s="81" t="s">
        <v>77</v>
      </c>
      <c r="F25" s="164">
        <v>8202.86</v>
      </c>
    </row>
    <row r="26" spans="1:6" ht="12.75">
      <c r="A26" s="163">
        <f t="shared" si="0"/>
        <v>19</v>
      </c>
      <c r="B26" s="155" t="s">
        <v>83</v>
      </c>
      <c r="C26" s="135">
        <v>6090</v>
      </c>
      <c r="D26" s="81" t="s">
        <v>99</v>
      </c>
      <c r="E26" s="81" t="s">
        <v>100</v>
      </c>
      <c r="F26" s="164">
        <v>119</v>
      </c>
    </row>
    <row r="27" spans="1:6" ht="12.75">
      <c r="A27" s="163">
        <f t="shared" si="0"/>
        <v>20</v>
      </c>
      <c r="B27" s="155" t="s">
        <v>83</v>
      </c>
      <c r="C27" s="135">
        <v>6089</v>
      </c>
      <c r="D27" s="81" t="s">
        <v>101</v>
      </c>
      <c r="E27" s="81" t="s">
        <v>102</v>
      </c>
      <c r="F27" s="164">
        <v>46</v>
      </c>
    </row>
    <row r="28" spans="1:6" ht="12.75">
      <c r="A28" s="163">
        <f t="shared" si="0"/>
        <v>21</v>
      </c>
      <c r="B28" s="155" t="s">
        <v>83</v>
      </c>
      <c r="C28" s="135">
        <v>6124</v>
      </c>
      <c r="D28" s="81" t="s">
        <v>103</v>
      </c>
      <c r="E28" s="81" t="s">
        <v>104</v>
      </c>
      <c r="F28" s="164">
        <v>6024.8</v>
      </c>
    </row>
    <row r="29" spans="1:6" ht="12.75">
      <c r="A29" s="163">
        <f t="shared" si="0"/>
        <v>22</v>
      </c>
      <c r="B29" s="155" t="s">
        <v>83</v>
      </c>
      <c r="C29" s="135">
        <v>6127</v>
      </c>
      <c r="D29" s="81" t="s">
        <v>105</v>
      </c>
      <c r="E29" s="81" t="s">
        <v>104</v>
      </c>
      <c r="F29" s="164">
        <v>5325.38</v>
      </c>
    </row>
    <row r="30" spans="1:6" ht="12.75">
      <c r="A30" s="163">
        <f t="shared" si="0"/>
        <v>23</v>
      </c>
      <c r="B30" s="155" t="s">
        <v>83</v>
      </c>
      <c r="C30" s="135">
        <v>6126</v>
      </c>
      <c r="D30" s="81" t="s">
        <v>105</v>
      </c>
      <c r="E30" s="81" t="s">
        <v>104</v>
      </c>
      <c r="F30" s="164">
        <v>2523.06</v>
      </c>
    </row>
    <row r="31" spans="1:6" ht="12.75">
      <c r="A31" s="163">
        <f t="shared" si="0"/>
        <v>24</v>
      </c>
      <c r="B31" s="155" t="s">
        <v>83</v>
      </c>
      <c r="C31" s="135">
        <v>6094</v>
      </c>
      <c r="D31" s="81" t="s">
        <v>106</v>
      </c>
      <c r="E31" s="81" t="s">
        <v>107</v>
      </c>
      <c r="F31" s="164">
        <v>593.18</v>
      </c>
    </row>
    <row r="32" spans="1:6" ht="12.75">
      <c r="A32" s="163">
        <f t="shared" si="0"/>
        <v>25</v>
      </c>
      <c r="B32" s="155" t="s">
        <v>83</v>
      </c>
      <c r="C32" s="135">
        <v>6091</v>
      </c>
      <c r="D32" s="81" t="s">
        <v>108</v>
      </c>
      <c r="E32" s="81" t="s">
        <v>109</v>
      </c>
      <c r="F32" s="164">
        <v>416.5</v>
      </c>
    </row>
    <row r="33" spans="1:6" ht="12.75">
      <c r="A33" s="163">
        <f t="shared" si="0"/>
        <v>26</v>
      </c>
      <c r="B33" s="155" t="s">
        <v>110</v>
      </c>
      <c r="C33" s="135">
        <v>6131</v>
      </c>
      <c r="D33" s="81" t="s">
        <v>111</v>
      </c>
      <c r="E33" s="81" t="s">
        <v>112</v>
      </c>
      <c r="F33" s="164">
        <v>109743.91</v>
      </c>
    </row>
    <row r="34" spans="1:6" ht="12.75">
      <c r="A34" s="163">
        <f t="shared" si="0"/>
        <v>27</v>
      </c>
      <c r="B34" s="155" t="s">
        <v>110</v>
      </c>
      <c r="C34" s="135">
        <v>6130</v>
      </c>
      <c r="D34" s="81" t="s">
        <v>113</v>
      </c>
      <c r="E34" s="81" t="s">
        <v>77</v>
      </c>
      <c r="F34" s="164">
        <v>191789.33</v>
      </c>
    </row>
    <row r="35" spans="1:6" ht="12.75">
      <c r="A35" s="163">
        <f t="shared" si="0"/>
        <v>28</v>
      </c>
      <c r="B35" s="155" t="s">
        <v>110</v>
      </c>
      <c r="C35" s="135">
        <v>6129</v>
      </c>
      <c r="D35" s="81" t="s">
        <v>114</v>
      </c>
      <c r="E35" s="81" t="s">
        <v>115</v>
      </c>
      <c r="F35" s="164">
        <v>2464</v>
      </c>
    </row>
    <row r="36" spans="1:6" ht="12.75">
      <c r="A36" s="163">
        <f t="shared" si="0"/>
        <v>29</v>
      </c>
      <c r="B36" s="155" t="s">
        <v>116</v>
      </c>
      <c r="C36" s="135">
        <v>6137</v>
      </c>
      <c r="D36" s="81" t="s">
        <v>117</v>
      </c>
      <c r="E36" s="81" t="s">
        <v>77</v>
      </c>
      <c r="F36" s="164">
        <v>410.55</v>
      </c>
    </row>
    <row r="37" spans="1:6" ht="12.75">
      <c r="A37" s="163">
        <f t="shared" si="0"/>
        <v>30</v>
      </c>
      <c r="B37" s="155" t="s">
        <v>116</v>
      </c>
      <c r="C37" s="135">
        <v>6138</v>
      </c>
      <c r="D37" s="81" t="s">
        <v>118</v>
      </c>
      <c r="E37" s="81" t="s">
        <v>77</v>
      </c>
      <c r="F37" s="164">
        <v>1374.45</v>
      </c>
    </row>
    <row r="38" spans="1:6" ht="12.75">
      <c r="A38" s="163">
        <f t="shared" si="0"/>
        <v>31</v>
      </c>
      <c r="B38" s="155" t="s">
        <v>116</v>
      </c>
      <c r="C38" s="135">
        <v>6151</v>
      </c>
      <c r="D38" s="81" t="s">
        <v>119</v>
      </c>
      <c r="E38" s="81" t="s">
        <v>77</v>
      </c>
      <c r="F38" s="164">
        <v>2534.7</v>
      </c>
    </row>
    <row r="39" spans="1:6" ht="12.75">
      <c r="A39" s="163">
        <f t="shared" si="0"/>
        <v>32</v>
      </c>
      <c r="B39" s="155" t="s">
        <v>116</v>
      </c>
      <c r="C39" s="135">
        <v>6132</v>
      </c>
      <c r="D39" s="81" t="s">
        <v>103</v>
      </c>
      <c r="E39" s="81" t="s">
        <v>104</v>
      </c>
      <c r="F39" s="164">
        <v>3406.98</v>
      </c>
    </row>
    <row r="40" spans="1:6" ht="12.75">
      <c r="A40" s="163">
        <f t="shared" si="0"/>
        <v>33</v>
      </c>
      <c r="B40" s="155" t="s">
        <v>116</v>
      </c>
      <c r="C40" s="135">
        <v>6133</v>
      </c>
      <c r="D40" s="81" t="s">
        <v>105</v>
      </c>
      <c r="E40" s="81" t="s">
        <v>104</v>
      </c>
      <c r="F40" s="164">
        <v>2212.32</v>
      </c>
    </row>
    <row r="41" spans="1:6" ht="12.75">
      <c r="A41" s="163">
        <f t="shared" si="0"/>
        <v>34</v>
      </c>
      <c r="B41" s="155" t="s">
        <v>116</v>
      </c>
      <c r="C41" s="135">
        <v>6134</v>
      </c>
      <c r="D41" s="81" t="s">
        <v>103</v>
      </c>
      <c r="E41" s="81" t="s">
        <v>104</v>
      </c>
      <c r="F41" s="164">
        <v>4148.11</v>
      </c>
    </row>
    <row r="42" spans="1:6" ht="12.75">
      <c r="A42" s="163">
        <f t="shared" si="0"/>
        <v>35</v>
      </c>
      <c r="B42" s="155" t="s">
        <v>116</v>
      </c>
      <c r="C42" s="135">
        <v>6135</v>
      </c>
      <c r="D42" s="81" t="s">
        <v>103</v>
      </c>
      <c r="E42" s="81" t="s">
        <v>104</v>
      </c>
      <c r="F42" s="164">
        <v>4125.35</v>
      </c>
    </row>
    <row r="43" spans="1:6" ht="12.75">
      <c r="A43" s="163">
        <f t="shared" si="0"/>
        <v>36</v>
      </c>
      <c r="B43" s="155" t="s">
        <v>116</v>
      </c>
      <c r="C43" s="135">
        <v>6136</v>
      </c>
      <c r="D43" s="81" t="s">
        <v>120</v>
      </c>
      <c r="E43" s="81" t="s">
        <v>104</v>
      </c>
      <c r="F43" s="164">
        <v>3628.32</v>
      </c>
    </row>
    <row r="44" spans="1:6" ht="12.75">
      <c r="A44" s="163">
        <f t="shared" si="0"/>
        <v>37</v>
      </c>
      <c r="B44" s="155" t="s">
        <v>116</v>
      </c>
      <c r="C44" s="135">
        <v>6140</v>
      </c>
      <c r="D44" s="81" t="s">
        <v>103</v>
      </c>
      <c r="E44" s="81" t="s">
        <v>104</v>
      </c>
      <c r="F44" s="164">
        <v>3553.08</v>
      </c>
    </row>
    <row r="45" spans="1:6" ht="12.75">
      <c r="A45" s="163">
        <f t="shared" si="0"/>
        <v>38</v>
      </c>
      <c r="B45" s="155" t="s">
        <v>121</v>
      </c>
      <c r="C45" s="135">
        <v>6167</v>
      </c>
      <c r="D45" s="81" t="s">
        <v>122</v>
      </c>
      <c r="E45" s="81" t="s">
        <v>77</v>
      </c>
      <c r="F45" s="164">
        <v>4765.32</v>
      </c>
    </row>
    <row r="46" spans="1:6" ht="12.75">
      <c r="A46" s="163">
        <f t="shared" si="0"/>
        <v>39</v>
      </c>
      <c r="B46" s="155" t="s">
        <v>121</v>
      </c>
      <c r="C46" s="135">
        <v>6173</v>
      </c>
      <c r="D46" s="81" t="s">
        <v>101</v>
      </c>
      <c r="E46" s="81" t="s">
        <v>123</v>
      </c>
      <c r="F46" s="164">
        <v>400</v>
      </c>
    </row>
    <row r="47" spans="1:6" ht="12.75">
      <c r="A47" s="163">
        <f t="shared" si="0"/>
        <v>40</v>
      </c>
      <c r="B47" s="155" t="s">
        <v>121</v>
      </c>
      <c r="C47" s="135">
        <v>6181</v>
      </c>
      <c r="D47" s="81" t="s">
        <v>101</v>
      </c>
      <c r="E47" s="81" t="s">
        <v>124</v>
      </c>
      <c r="F47" s="164">
        <v>77</v>
      </c>
    </row>
    <row r="48" spans="1:6" ht="12.75">
      <c r="A48" s="163">
        <f t="shared" si="0"/>
        <v>41</v>
      </c>
      <c r="B48" s="155" t="s">
        <v>121</v>
      </c>
      <c r="C48" s="135">
        <v>6183</v>
      </c>
      <c r="D48" s="81" t="s">
        <v>101</v>
      </c>
      <c r="E48" s="81" t="s">
        <v>124</v>
      </c>
      <c r="F48" s="164">
        <v>108.5</v>
      </c>
    </row>
    <row r="49" spans="1:6" ht="12.75">
      <c r="A49" s="163">
        <f t="shared" si="0"/>
        <v>42</v>
      </c>
      <c r="B49" s="155" t="s">
        <v>121</v>
      </c>
      <c r="C49" s="135">
        <v>6165</v>
      </c>
      <c r="D49" s="81" t="s">
        <v>125</v>
      </c>
      <c r="E49" s="81" t="s">
        <v>126</v>
      </c>
      <c r="F49" s="164">
        <v>116.59</v>
      </c>
    </row>
    <row r="50" spans="1:6" ht="12.75">
      <c r="A50" s="163">
        <f t="shared" si="0"/>
        <v>43</v>
      </c>
      <c r="B50" s="155" t="s">
        <v>121</v>
      </c>
      <c r="C50" s="135">
        <v>6166</v>
      </c>
      <c r="D50" s="81" t="s">
        <v>125</v>
      </c>
      <c r="E50" s="81" t="s">
        <v>127</v>
      </c>
      <c r="F50" s="164">
        <v>149.3</v>
      </c>
    </row>
    <row r="51" spans="1:6" ht="12.75">
      <c r="A51" s="163">
        <f t="shared" si="0"/>
        <v>44</v>
      </c>
      <c r="B51" s="155" t="s">
        <v>128</v>
      </c>
      <c r="C51" s="135">
        <v>6582</v>
      </c>
      <c r="D51" s="81" t="s">
        <v>125</v>
      </c>
      <c r="E51" s="81" t="s">
        <v>129</v>
      </c>
      <c r="F51" s="164">
        <v>76853.75</v>
      </c>
    </row>
    <row r="52" spans="1:6" ht="12.75">
      <c r="A52" s="163">
        <f t="shared" si="0"/>
        <v>45</v>
      </c>
      <c r="B52" s="155" t="s">
        <v>128</v>
      </c>
      <c r="C52" s="135">
        <v>6583</v>
      </c>
      <c r="D52" s="81" t="s">
        <v>125</v>
      </c>
      <c r="E52" s="81" t="s">
        <v>130</v>
      </c>
      <c r="F52" s="164">
        <v>14246</v>
      </c>
    </row>
    <row r="53" spans="1:6" ht="12.75">
      <c r="A53" s="163">
        <f t="shared" si="0"/>
        <v>46</v>
      </c>
      <c r="B53" s="155" t="s">
        <v>128</v>
      </c>
      <c r="C53" s="135">
        <v>6608</v>
      </c>
      <c r="D53" s="81" t="s">
        <v>101</v>
      </c>
      <c r="E53" s="81" t="s">
        <v>124</v>
      </c>
      <c r="F53" s="164">
        <v>41.5</v>
      </c>
    </row>
    <row r="54" spans="1:6" ht="12.75">
      <c r="A54" s="163">
        <f t="shared" si="0"/>
        <v>47</v>
      </c>
      <c r="B54" s="155" t="s">
        <v>128</v>
      </c>
      <c r="C54" s="135">
        <v>6610</v>
      </c>
      <c r="D54" s="81" t="s">
        <v>101</v>
      </c>
      <c r="E54" s="81" t="s">
        <v>124</v>
      </c>
      <c r="F54" s="164">
        <v>108.5</v>
      </c>
    </row>
    <row r="55" spans="1:6" ht="13.5" thickBot="1">
      <c r="A55" s="165">
        <f t="shared" si="0"/>
        <v>48</v>
      </c>
      <c r="B55" s="156" t="s">
        <v>128</v>
      </c>
      <c r="C55" s="140">
        <v>6613</v>
      </c>
      <c r="D55" s="85" t="s">
        <v>101</v>
      </c>
      <c r="E55" s="85" t="s">
        <v>124</v>
      </c>
      <c r="F55" s="166">
        <v>269.28</v>
      </c>
    </row>
    <row r="56" spans="1:6" ht="16.5" customHeight="1" thickBot="1">
      <c r="A56" s="157"/>
      <c r="B56" s="158"/>
      <c r="C56" s="158"/>
      <c r="D56" s="158"/>
      <c r="E56" s="159" t="s">
        <v>131</v>
      </c>
      <c r="F56" s="160">
        <f>SUM(F8:F55)</f>
        <v>1478133.6300000006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39.7109375" style="10" customWidth="1"/>
    <col min="4" max="4" width="29.281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5" ht="15.75" customHeight="1">
      <c r="A3" s="130" t="s">
        <v>11</v>
      </c>
      <c r="B3" s="130"/>
      <c r="C3" s="130"/>
      <c r="D3" s="130"/>
      <c r="E3" s="12"/>
    </row>
    <row r="4" spans="1:4" ht="19.5" customHeight="1">
      <c r="A4" s="14" t="s">
        <v>12</v>
      </c>
      <c r="B4" s="14"/>
      <c r="C4" s="14"/>
      <c r="D4" s="14"/>
    </row>
    <row r="5" spans="1:4" ht="12.75">
      <c r="A5" s="15"/>
      <c r="B5" s="131"/>
      <c r="C5" s="131"/>
      <c r="D5" s="131"/>
    </row>
    <row r="6" spans="1:4" ht="12.75">
      <c r="A6" s="15"/>
      <c r="B6" s="17" t="s">
        <v>25</v>
      </c>
      <c r="C6" s="19" t="str">
        <f>personal!E6</f>
        <v>29.04-10.05.2024</v>
      </c>
      <c r="D6" s="15"/>
    </row>
    <row r="7" ht="13.5" thickBot="1"/>
    <row r="8" spans="1:5" ht="13.5" thickBot="1">
      <c r="A8" s="25" t="s">
        <v>13</v>
      </c>
      <c r="B8" s="26" t="s">
        <v>14</v>
      </c>
      <c r="C8" s="26" t="s">
        <v>15</v>
      </c>
      <c r="D8" s="26" t="s">
        <v>31</v>
      </c>
      <c r="E8" s="27" t="s">
        <v>16</v>
      </c>
    </row>
    <row r="9" spans="1:5" ht="25.5">
      <c r="A9" s="198" t="s">
        <v>140</v>
      </c>
      <c r="B9" s="199">
        <v>6207</v>
      </c>
      <c r="C9" s="195" t="s">
        <v>172</v>
      </c>
      <c r="D9" s="196" t="s">
        <v>171</v>
      </c>
      <c r="E9" s="197">
        <v>400000</v>
      </c>
    </row>
    <row r="10" spans="1:5" ht="13.5" thickBot="1">
      <c r="A10" s="28"/>
      <c r="B10" s="29"/>
      <c r="C10" s="29"/>
      <c r="D10" s="29"/>
      <c r="E10" s="30"/>
    </row>
    <row r="11" spans="1:5" ht="13.5" thickBot="1">
      <c r="A11" s="31" t="s">
        <v>17</v>
      </c>
      <c r="B11" s="32"/>
      <c r="C11" s="32"/>
      <c r="D11" s="32"/>
      <c r="E11" s="33">
        <f>SUM(E9:E10)</f>
        <v>400000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4.00390625" style="61" customWidth="1"/>
    <col min="2" max="2" width="15.28125" style="44" customWidth="1"/>
    <col min="3" max="3" width="61.00390625" style="44" customWidth="1"/>
    <col min="4" max="4" width="21.8515625" style="62" customWidth="1"/>
    <col min="5" max="5" width="20.7109375" style="44" customWidth="1"/>
    <col min="6" max="16384" width="9.140625" style="44" customWidth="1"/>
  </cols>
  <sheetData>
    <row r="1" spans="1:5" ht="12.75">
      <c r="A1" s="42" t="s">
        <v>32</v>
      </c>
      <c r="B1" s="43"/>
      <c r="C1" s="9"/>
      <c r="D1" s="43"/>
      <c r="E1" s="10"/>
    </row>
    <row r="2" spans="1:5" ht="12.75">
      <c r="A2" s="45"/>
      <c r="B2" s="46"/>
      <c r="C2" s="10"/>
      <c r="D2" s="46"/>
      <c r="E2" s="10"/>
    </row>
    <row r="3" spans="1:5" ht="12.75">
      <c r="A3" s="45"/>
      <c r="B3" s="46"/>
      <c r="C3" s="10"/>
      <c r="D3" s="46"/>
      <c r="E3" s="10"/>
    </row>
    <row r="4" spans="1:5" ht="12.75">
      <c r="A4" s="130" t="s">
        <v>18</v>
      </c>
      <c r="B4" s="130"/>
      <c r="C4" s="130"/>
      <c r="D4" s="47"/>
      <c r="E4" s="10"/>
    </row>
    <row r="5" spans="1:5" ht="12.75">
      <c r="A5" s="133" t="s">
        <v>36</v>
      </c>
      <c r="B5" s="133"/>
      <c r="C5" s="133"/>
      <c r="D5" s="133"/>
      <c r="E5" s="133"/>
    </row>
    <row r="6" spans="1:5" ht="15.75" customHeight="1">
      <c r="A6" s="48"/>
      <c r="B6" s="13"/>
      <c r="C6" s="13"/>
      <c r="D6" s="13"/>
      <c r="E6" s="11"/>
    </row>
    <row r="7" spans="1:5" ht="15.75" customHeight="1">
      <c r="A7" s="48"/>
      <c r="B7" s="49" t="s">
        <v>34</v>
      </c>
      <c r="C7" s="8" t="str">
        <f>personal!E6</f>
        <v>29.04-10.05.2024</v>
      </c>
      <c r="D7" s="13"/>
      <c r="E7" s="11"/>
    </row>
    <row r="8" spans="1:5" ht="13.5" thickBot="1">
      <c r="A8" s="45"/>
      <c r="B8" s="46"/>
      <c r="C8" s="10"/>
      <c r="D8" s="46"/>
      <c r="E8" s="10"/>
    </row>
    <row r="9" spans="1:5" ht="26.25" thickBot="1">
      <c r="A9" s="77" t="s">
        <v>13</v>
      </c>
      <c r="B9" s="78" t="s">
        <v>14</v>
      </c>
      <c r="C9" s="78" t="s">
        <v>15</v>
      </c>
      <c r="D9" s="79" t="s">
        <v>35</v>
      </c>
      <c r="E9" s="80" t="s">
        <v>16</v>
      </c>
    </row>
    <row r="10" spans="1:5" ht="25.5">
      <c r="A10" s="65" t="s">
        <v>164</v>
      </c>
      <c r="B10" s="66" t="s">
        <v>165</v>
      </c>
      <c r="C10" s="67" t="s">
        <v>166</v>
      </c>
      <c r="D10" s="68" t="s">
        <v>159</v>
      </c>
      <c r="E10" s="69">
        <v>53684.16</v>
      </c>
    </row>
    <row r="11" spans="1:5" ht="13.5" thickBot="1">
      <c r="A11" s="70"/>
      <c r="B11" s="58"/>
      <c r="C11" s="71"/>
      <c r="D11" s="72"/>
      <c r="E11" s="34"/>
    </row>
    <row r="12" spans="1:5" ht="13.5" thickBot="1">
      <c r="A12" s="73" t="s">
        <v>17</v>
      </c>
      <c r="B12" s="64"/>
      <c r="C12" s="74"/>
      <c r="D12" s="75"/>
      <c r="E12" s="76">
        <f>SUM(E10:E11)</f>
        <v>53684.16</v>
      </c>
    </row>
    <row r="64" ht="16.5" customHeight="1"/>
  </sheetData>
  <sheetProtection/>
  <mergeCells count="2">
    <mergeCell ref="A4:C4"/>
    <mergeCell ref="A5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4.00390625" style="61" customWidth="1"/>
    <col min="2" max="2" width="15.28125" style="44" customWidth="1"/>
    <col min="3" max="3" width="61.7109375" style="44" customWidth="1"/>
    <col min="4" max="4" width="26.28125" style="62" customWidth="1"/>
    <col min="5" max="5" width="15.00390625" style="44" customWidth="1"/>
    <col min="6" max="16384" width="9.140625" style="44" customWidth="1"/>
  </cols>
  <sheetData>
    <row r="1" spans="1:5" ht="12.75">
      <c r="A1" s="42" t="s">
        <v>32</v>
      </c>
      <c r="B1" s="43"/>
      <c r="C1" s="9"/>
      <c r="D1" s="43"/>
      <c r="E1" s="10"/>
    </row>
    <row r="2" spans="1:5" ht="12.75">
      <c r="A2" s="45"/>
      <c r="B2" s="46"/>
      <c r="C2" s="10"/>
      <c r="D2" s="46"/>
      <c r="E2" s="10"/>
    </row>
    <row r="3" spans="1:5" ht="12.75">
      <c r="A3" s="45"/>
      <c r="B3" s="46"/>
      <c r="C3" s="10"/>
      <c r="D3" s="46"/>
      <c r="E3" s="10"/>
    </row>
    <row r="4" spans="1:5" ht="12.75">
      <c r="A4" s="45"/>
      <c r="B4" s="46"/>
      <c r="C4" s="10"/>
      <c r="D4" s="46"/>
      <c r="E4" s="10"/>
    </row>
    <row r="5" spans="1:5" ht="12.75">
      <c r="A5" s="45"/>
      <c r="B5" s="46"/>
      <c r="C5" s="10"/>
      <c r="D5" s="46"/>
      <c r="E5" s="10"/>
    </row>
    <row r="6" spans="1:5" ht="15.75" customHeight="1">
      <c r="A6" s="130" t="s">
        <v>18</v>
      </c>
      <c r="B6" s="130"/>
      <c r="C6" s="130"/>
      <c r="D6" s="47"/>
      <c r="E6" s="10"/>
    </row>
    <row r="7" spans="1:5" ht="15.75" customHeight="1">
      <c r="A7" s="132" t="s">
        <v>33</v>
      </c>
      <c r="B7" s="132"/>
      <c r="C7" s="132"/>
      <c r="D7" s="132"/>
      <c r="E7" s="132"/>
    </row>
    <row r="8" spans="1:5" ht="12.75">
      <c r="A8" s="48"/>
      <c r="B8" s="13"/>
      <c r="C8" s="13"/>
      <c r="D8" s="13"/>
      <c r="E8" s="11"/>
    </row>
    <row r="9" spans="1:5" ht="12.75">
      <c r="A9" s="48"/>
      <c r="B9" s="49" t="s">
        <v>34</v>
      </c>
      <c r="C9" s="8" t="str">
        <f>personal!E6</f>
        <v>29.04-10.05.2024</v>
      </c>
      <c r="D9" s="13"/>
      <c r="E9" s="11"/>
    </row>
    <row r="10" spans="1:5" ht="13.5" thickBot="1">
      <c r="A10" s="45"/>
      <c r="B10" s="46"/>
      <c r="C10" s="10"/>
      <c r="D10" s="46"/>
      <c r="E10" s="10"/>
    </row>
    <row r="11" spans="1:5" ht="21" customHeight="1" thickBot="1">
      <c r="A11" s="50" t="s">
        <v>13</v>
      </c>
      <c r="B11" s="26" t="s">
        <v>14</v>
      </c>
      <c r="C11" s="26" t="s">
        <v>15</v>
      </c>
      <c r="D11" s="51" t="s">
        <v>35</v>
      </c>
      <c r="E11" s="27" t="s">
        <v>16</v>
      </c>
    </row>
    <row r="12" spans="1:5" ht="38.25">
      <c r="A12" s="53" t="s">
        <v>167</v>
      </c>
      <c r="B12" s="54" t="s">
        <v>168</v>
      </c>
      <c r="C12" s="55" t="s">
        <v>173</v>
      </c>
      <c r="D12" s="194" t="s">
        <v>169</v>
      </c>
      <c r="E12" s="56">
        <v>1836736.39</v>
      </c>
    </row>
    <row r="13" spans="1:5" ht="38.25">
      <c r="A13" s="53" t="s">
        <v>167</v>
      </c>
      <c r="B13" s="54" t="s">
        <v>170</v>
      </c>
      <c r="C13" s="55" t="s">
        <v>174</v>
      </c>
      <c r="D13" s="194" t="s">
        <v>169</v>
      </c>
      <c r="E13" s="56">
        <v>348979.91</v>
      </c>
    </row>
    <row r="14" spans="1:5" ht="13.5" thickBot="1">
      <c r="A14" s="57"/>
      <c r="B14" s="58"/>
      <c r="C14" s="59"/>
      <c r="D14" s="60"/>
      <c r="E14" s="34"/>
    </row>
    <row r="15" spans="1:5" s="18" customFormat="1" ht="20.25" customHeight="1" thickBot="1">
      <c r="A15" s="63" t="s">
        <v>17</v>
      </c>
      <c r="B15" s="64"/>
      <c r="C15" s="32"/>
      <c r="D15" s="64"/>
      <c r="E15" s="33">
        <f>SUM(E12:E14)</f>
        <v>2185716.3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0" customWidth="1"/>
    <col min="2" max="2" width="16.28125" style="0" customWidth="1"/>
    <col min="3" max="3" width="19.28125" style="0" customWidth="1"/>
    <col min="4" max="4" width="23.8515625" style="0" customWidth="1"/>
    <col min="5" max="5" width="35.421875" style="0" customWidth="1"/>
    <col min="6" max="6" width="25.140625" style="39" customWidth="1"/>
    <col min="9" max="9" width="9.140625" style="2" customWidth="1"/>
    <col min="10" max="10" width="34.00390625" style="0" customWidth="1"/>
  </cols>
  <sheetData>
    <row r="2" ht="12.75">
      <c r="A2" s="18" t="s">
        <v>30</v>
      </c>
    </row>
    <row r="3" ht="12.75">
      <c r="A3" s="18"/>
    </row>
    <row r="4" ht="12.75">
      <c r="A4" s="18" t="s">
        <v>26</v>
      </c>
    </row>
    <row r="5" spans="1:5" ht="12.75">
      <c r="A5" s="18" t="s">
        <v>20</v>
      </c>
      <c r="D5" s="17" t="s">
        <v>25</v>
      </c>
      <c r="E5" s="41" t="str">
        <f>personal!E6</f>
        <v>29.04-10.05.2024</v>
      </c>
    </row>
    <row r="6" ht="13.5" thickBot="1"/>
    <row r="7" spans="1:9" ht="46.5" customHeight="1" thickBot="1">
      <c r="A7" s="191" t="s">
        <v>7</v>
      </c>
      <c r="B7" s="192" t="s">
        <v>8</v>
      </c>
      <c r="C7" s="192" t="s">
        <v>9</v>
      </c>
      <c r="D7" s="192" t="s">
        <v>21</v>
      </c>
      <c r="E7" s="192" t="s">
        <v>27</v>
      </c>
      <c r="F7" s="193" t="s">
        <v>23</v>
      </c>
      <c r="I7"/>
    </row>
    <row r="8" spans="1:9" ht="12.75">
      <c r="A8" s="187">
        <v>1</v>
      </c>
      <c r="B8" s="188" t="s">
        <v>132</v>
      </c>
      <c r="C8" s="188">
        <v>6070</v>
      </c>
      <c r="D8" s="52" t="s">
        <v>133</v>
      </c>
      <c r="E8" s="189" t="s">
        <v>134</v>
      </c>
      <c r="F8" s="190">
        <v>1000</v>
      </c>
      <c r="I8"/>
    </row>
    <row r="9" spans="1:9" ht="19.5" customHeight="1">
      <c r="A9" s="174">
        <v>2</v>
      </c>
      <c r="B9" s="168" t="s">
        <v>135</v>
      </c>
      <c r="C9" s="168">
        <v>6116</v>
      </c>
      <c r="D9" s="54" t="s">
        <v>133</v>
      </c>
      <c r="E9" s="175" t="s">
        <v>136</v>
      </c>
      <c r="F9" s="176">
        <v>1000</v>
      </c>
      <c r="I9"/>
    </row>
    <row r="10" spans="1:6" ht="18" customHeight="1">
      <c r="A10" s="174">
        <v>3</v>
      </c>
      <c r="B10" s="168" t="s">
        <v>135</v>
      </c>
      <c r="C10" s="168">
        <v>6117</v>
      </c>
      <c r="D10" s="54" t="s">
        <v>133</v>
      </c>
      <c r="E10" s="175" t="s">
        <v>137</v>
      </c>
      <c r="F10" s="176">
        <v>1000</v>
      </c>
    </row>
    <row r="11" spans="1:6" ht="18" customHeight="1">
      <c r="A11" s="174">
        <v>4</v>
      </c>
      <c r="B11" s="168" t="s">
        <v>135</v>
      </c>
      <c r="C11" s="168">
        <v>6118</v>
      </c>
      <c r="D11" s="54" t="s">
        <v>133</v>
      </c>
      <c r="E11" s="175" t="s">
        <v>137</v>
      </c>
      <c r="F11" s="176">
        <v>700</v>
      </c>
    </row>
    <row r="12" spans="1:6" ht="18" customHeight="1">
      <c r="A12" s="174">
        <v>5</v>
      </c>
      <c r="B12" s="168" t="s">
        <v>135</v>
      </c>
      <c r="C12" s="168">
        <v>6119</v>
      </c>
      <c r="D12" s="54" t="s">
        <v>133</v>
      </c>
      <c r="E12" s="175" t="s">
        <v>137</v>
      </c>
      <c r="F12" s="176">
        <v>1500</v>
      </c>
    </row>
    <row r="13" spans="1:6" ht="18" customHeight="1">
      <c r="A13" s="174">
        <v>6</v>
      </c>
      <c r="B13" s="168" t="s">
        <v>135</v>
      </c>
      <c r="C13" s="168">
        <v>6120</v>
      </c>
      <c r="D13" s="54" t="s">
        <v>133</v>
      </c>
      <c r="E13" s="175" t="s">
        <v>138</v>
      </c>
      <c r="F13" s="176">
        <v>3000</v>
      </c>
    </row>
    <row r="14" spans="1:6" ht="18" customHeight="1">
      <c r="A14" s="174">
        <v>7</v>
      </c>
      <c r="B14" s="168" t="s">
        <v>135</v>
      </c>
      <c r="C14" s="168">
        <v>6121</v>
      </c>
      <c r="D14" s="54" t="s">
        <v>133</v>
      </c>
      <c r="E14" s="175" t="s">
        <v>139</v>
      </c>
      <c r="F14" s="176">
        <v>1500</v>
      </c>
    </row>
    <row r="15" spans="1:6" ht="18" customHeight="1">
      <c r="A15" s="174">
        <v>8</v>
      </c>
      <c r="B15" s="168" t="s">
        <v>140</v>
      </c>
      <c r="C15" s="168">
        <v>6168</v>
      </c>
      <c r="D15" s="54" t="s">
        <v>133</v>
      </c>
      <c r="E15" s="175" t="s">
        <v>141</v>
      </c>
      <c r="F15" s="176">
        <v>1200</v>
      </c>
    </row>
    <row r="16" spans="1:6" ht="18" customHeight="1">
      <c r="A16" s="174">
        <v>9</v>
      </c>
      <c r="B16" s="168" t="s">
        <v>140</v>
      </c>
      <c r="C16" s="168">
        <v>6170</v>
      </c>
      <c r="D16" s="54" t="s">
        <v>133</v>
      </c>
      <c r="E16" s="175" t="s">
        <v>142</v>
      </c>
      <c r="F16" s="176">
        <v>2000</v>
      </c>
    </row>
    <row r="17" spans="1:6" ht="18" customHeight="1">
      <c r="A17" s="174">
        <v>10</v>
      </c>
      <c r="B17" s="168" t="s">
        <v>140</v>
      </c>
      <c r="C17" s="168">
        <v>6171</v>
      </c>
      <c r="D17" s="54" t="s">
        <v>133</v>
      </c>
      <c r="E17" s="175" t="s">
        <v>142</v>
      </c>
      <c r="F17" s="176">
        <v>1800</v>
      </c>
    </row>
    <row r="18" spans="1:6" ht="18" customHeight="1">
      <c r="A18" s="174">
        <v>11</v>
      </c>
      <c r="B18" s="168" t="s">
        <v>140</v>
      </c>
      <c r="C18" s="168">
        <v>6169</v>
      </c>
      <c r="D18" s="54" t="s">
        <v>133</v>
      </c>
      <c r="E18" s="175" t="s">
        <v>143</v>
      </c>
      <c r="F18" s="176">
        <v>800</v>
      </c>
    </row>
    <row r="19" spans="1:6" ht="18" customHeight="1">
      <c r="A19" s="174">
        <v>12</v>
      </c>
      <c r="B19" s="168" t="s">
        <v>144</v>
      </c>
      <c r="C19" s="168">
        <v>6687</v>
      </c>
      <c r="D19" s="54" t="s">
        <v>133</v>
      </c>
      <c r="E19" s="175" t="s">
        <v>145</v>
      </c>
      <c r="F19" s="176">
        <v>1000</v>
      </c>
    </row>
    <row r="20" spans="1:6" ht="18" customHeight="1">
      <c r="A20" s="174">
        <v>13</v>
      </c>
      <c r="B20" s="168" t="s">
        <v>144</v>
      </c>
      <c r="C20" s="168">
        <v>6688</v>
      </c>
      <c r="D20" s="54" t="s">
        <v>133</v>
      </c>
      <c r="E20" s="175" t="s">
        <v>146</v>
      </c>
      <c r="F20" s="176">
        <v>1000</v>
      </c>
    </row>
    <row r="21" spans="1:6" ht="18" customHeight="1">
      <c r="A21" s="174">
        <v>14</v>
      </c>
      <c r="B21" s="168" t="s">
        <v>144</v>
      </c>
      <c r="C21" s="168">
        <v>6689</v>
      </c>
      <c r="D21" s="54" t="s">
        <v>133</v>
      </c>
      <c r="E21" s="175" t="s">
        <v>147</v>
      </c>
      <c r="F21" s="176">
        <v>1500</v>
      </c>
    </row>
    <row r="22" spans="1:6" ht="18" customHeight="1">
      <c r="A22" s="174">
        <v>15</v>
      </c>
      <c r="B22" s="168" t="s">
        <v>144</v>
      </c>
      <c r="C22" s="168">
        <v>6690</v>
      </c>
      <c r="D22" s="54" t="s">
        <v>133</v>
      </c>
      <c r="E22" s="175" t="s">
        <v>147</v>
      </c>
      <c r="F22" s="176">
        <v>1500</v>
      </c>
    </row>
    <row r="23" spans="1:6" ht="18" customHeight="1">
      <c r="A23" s="174">
        <v>16</v>
      </c>
      <c r="B23" s="169" t="s">
        <v>132</v>
      </c>
      <c r="C23" s="170">
        <v>6043</v>
      </c>
      <c r="D23" s="170" t="s">
        <v>150</v>
      </c>
      <c r="E23" s="171" t="s">
        <v>153</v>
      </c>
      <c r="F23" s="172">
        <v>29382.46</v>
      </c>
    </row>
    <row r="24" spans="1:6" ht="18" customHeight="1">
      <c r="A24" s="174">
        <v>17</v>
      </c>
      <c r="B24" s="169" t="s">
        <v>132</v>
      </c>
      <c r="C24" s="170">
        <v>6044</v>
      </c>
      <c r="D24" s="170" t="s">
        <v>150</v>
      </c>
      <c r="E24" s="171" t="s">
        <v>154</v>
      </c>
      <c r="F24" s="172">
        <v>510</v>
      </c>
    </row>
    <row r="25" spans="1:6" ht="18" customHeight="1">
      <c r="A25" s="174">
        <v>18</v>
      </c>
      <c r="B25" s="169" t="s">
        <v>132</v>
      </c>
      <c r="C25" s="173">
        <v>6045</v>
      </c>
      <c r="D25" s="170" t="s">
        <v>150</v>
      </c>
      <c r="E25" s="171" t="s">
        <v>154</v>
      </c>
      <c r="F25" s="172">
        <v>1000</v>
      </c>
    </row>
    <row r="26" spans="1:6" ht="18" customHeight="1">
      <c r="A26" s="174">
        <v>19</v>
      </c>
      <c r="B26" s="169" t="s">
        <v>132</v>
      </c>
      <c r="C26" s="173">
        <v>6046</v>
      </c>
      <c r="D26" s="170" t="s">
        <v>150</v>
      </c>
      <c r="E26" s="171" t="s">
        <v>154</v>
      </c>
      <c r="F26" s="172">
        <v>750</v>
      </c>
    </row>
    <row r="27" spans="1:6" ht="18" customHeight="1">
      <c r="A27" s="174">
        <v>20</v>
      </c>
      <c r="B27" s="169" t="s">
        <v>132</v>
      </c>
      <c r="C27" s="170">
        <v>6047</v>
      </c>
      <c r="D27" s="170" t="s">
        <v>150</v>
      </c>
      <c r="E27" s="171" t="s">
        <v>155</v>
      </c>
      <c r="F27" s="172">
        <v>59.5</v>
      </c>
    </row>
    <row r="28" spans="1:6" ht="18" customHeight="1">
      <c r="A28" s="174">
        <v>21</v>
      </c>
      <c r="B28" s="169" t="s">
        <v>132</v>
      </c>
      <c r="C28" s="170">
        <v>6048</v>
      </c>
      <c r="D28" s="170" t="s">
        <v>156</v>
      </c>
      <c r="E28" s="171" t="s">
        <v>157</v>
      </c>
      <c r="F28" s="172">
        <v>71.34</v>
      </c>
    </row>
    <row r="29" spans="1:6" ht="18" customHeight="1">
      <c r="A29" s="174">
        <v>22</v>
      </c>
      <c r="B29" s="169" t="s">
        <v>132</v>
      </c>
      <c r="C29" s="170">
        <v>6049</v>
      </c>
      <c r="D29" s="170" t="s">
        <v>156</v>
      </c>
      <c r="E29" s="171" t="s">
        <v>157</v>
      </c>
      <c r="F29" s="172">
        <v>120</v>
      </c>
    </row>
    <row r="30" spans="1:6" ht="18" customHeight="1">
      <c r="A30" s="174">
        <v>23</v>
      </c>
      <c r="B30" s="169" t="s">
        <v>132</v>
      </c>
      <c r="C30" s="170">
        <v>6050</v>
      </c>
      <c r="D30" s="170" t="s">
        <v>156</v>
      </c>
      <c r="E30" s="171" t="s">
        <v>157</v>
      </c>
      <c r="F30" s="172">
        <v>400</v>
      </c>
    </row>
    <row r="31" spans="1:6" ht="18" customHeight="1">
      <c r="A31" s="174">
        <v>24</v>
      </c>
      <c r="B31" s="169" t="s">
        <v>132</v>
      </c>
      <c r="C31" s="170">
        <v>6071</v>
      </c>
      <c r="D31" s="170" t="s">
        <v>156</v>
      </c>
      <c r="E31" s="171" t="s">
        <v>157</v>
      </c>
      <c r="F31" s="172">
        <v>100</v>
      </c>
    </row>
    <row r="32" spans="1:6" ht="18" customHeight="1">
      <c r="A32" s="174">
        <v>25</v>
      </c>
      <c r="B32" s="169" t="s">
        <v>132</v>
      </c>
      <c r="C32" s="170">
        <v>6072</v>
      </c>
      <c r="D32" s="170" t="s">
        <v>148</v>
      </c>
      <c r="E32" s="171" t="s">
        <v>153</v>
      </c>
      <c r="F32" s="172">
        <v>1000</v>
      </c>
    </row>
    <row r="33" spans="1:6" ht="18" customHeight="1">
      <c r="A33" s="174">
        <v>26</v>
      </c>
      <c r="B33" s="169" t="s">
        <v>132</v>
      </c>
      <c r="C33" s="170">
        <v>6073</v>
      </c>
      <c r="D33" s="170" t="s">
        <v>150</v>
      </c>
      <c r="E33" s="171" t="s">
        <v>153</v>
      </c>
      <c r="F33" s="172">
        <v>3867.5</v>
      </c>
    </row>
    <row r="34" spans="1:6" ht="18" customHeight="1">
      <c r="A34" s="174">
        <v>27</v>
      </c>
      <c r="B34" s="169" t="s">
        <v>132</v>
      </c>
      <c r="C34" s="170">
        <v>6074</v>
      </c>
      <c r="D34" s="170" t="s">
        <v>150</v>
      </c>
      <c r="E34" s="171" t="s">
        <v>153</v>
      </c>
      <c r="F34" s="172">
        <v>3211.05</v>
      </c>
    </row>
    <row r="35" spans="1:6" ht="18" customHeight="1">
      <c r="A35" s="174">
        <v>28</v>
      </c>
      <c r="B35" s="169" t="s">
        <v>132</v>
      </c>
      <c r="C35" s="170">
        <v>6075</v>
      </c>
      <c r="D35" s="170" t="s">
        <v>148</v>
      </c>
      <c r="E35" s="171" t="s">
        <v>153</v>
      </c>
      <c r="F35" s="172">
        <v>2000</v>
      </c>
    </row>
    <row r="36" spans="1:6" ht="18" customHeight="1">
      <c r="A36" s="174">
        <v>29</v>
      </c>
      <c r="B36" s="169" t="s">
        <v>132</v>
      </c>
      <c r="C36" s="170">
        <v>6076</v>
      </c>
      <c r="D36" s="170" t="s">
        <v>150</v>
      </c>
      <c r="E36" s="171" t="s">
        <v>158</v>
      </c>
      <c r="F36" s="172">
        <v>299.9</v>
      </c>
    </row>
    <row r="37" spans="1:6" ht="18" customHeight="1">
      <c r="A37" s="174">
        <v>30</v>
      </c>
      <c r="B37" s="169" t="s">
        <v>132</v>
      </c>
      <c r="C37" s="170">
        <v>6077</v>
      </c>
      <c r="D37" s="170" t="s">
        <v>150</v>
      </c>
      <c r="E37" s="171" t="s">
        <v>153</v>
      </c>
      <c r="F37" s="172">
        <v>2500</v>
      </c>
    </row>
    <row r="38" spans="1:6" ht="18" customHeight="1">
      <c r="A38" s="174">
        <v>31</v>
      </c>
      <c r="B38" s="169" t="s">
        <v>132</v>
      </c>
      <c r="C38" s="170">
        <v>6078</v>
      </c>
      <c r="D38" s="170" t="s">
        <v>148</v>
      </c>
      <c r="E38" s="171" t="s">
        <v>153</v>
      </c>
      <c r="F38" s="172">
        <v>100</v>
      </c>
    </row>
    <row r="39" spans="1:6" ht="25.5">
      <c r="A39" s="174">
        <v>32</v>
      </c>
      <c r="B39" s="169" t="s">
        <v>132</v>
      </c>
      <c r="C39" s="170">
        <v>6088</v>
      </c>
      <c r="D39" s="170" t="s">
        <v>159</v>
      </c>
      <c r="E39" s="171" t="s">
        <v>160</v>
      </c>
      <c r="F39" s="172">
        <v>7000000</v>
      </c>
    </row>
    <row r="40" spans="1:6" ht="18" customHeight="1">
      <c r="A40" s="174">
        <v>33</v>
      </c>
      <c r="B40" s="169" t="s">
        <v>135</v>
      </c>
      <c r="C40" s="170">
        <v>6098</v>
      </c>
      <c r="D40" s="170" t="s">
        <v>150</v>
      </c>
      <c r="E40" s="171" t="s">
        <v>154</v>
      </c>
      <c r="F40" s="172">
        <v>423</v>
      </c>
    </row>
    <row r="41" spans="1:6" ht="18" customHeight="1">
      <c r="A41" s="174">
        <v>34</v>
      </c>
      <c r="B41" s="169" t="s">
        <v>135</v>
      </c>
      <c r="C41" s="170">
        <v>6099</v>
      </c>
      <c r="D41" s="170" t="s">
        <v>150</v>
      </c>
      <c r="E41" s="171" t="s">
        <v>154</v>
      </c>
      <c r="F41" s="172">
        <v>940</v>
      </c>
    </row>
    <row r="42" spans="1:6" ht="18" customHeight="1">
      <c r="A42" s="174">
        <v>35</v>
      </c>
      <c r="B42" s="169" t="s">
        <v>135</v>
      </c>
      <c r="C42" s="170">
        <v>6100</v>
      </c>
      <c r="D42" s="170" t="s">
        <v>150</v>
      </c>
      <c r="E42" s="171" t="s">
        <v>154</v>
      </c>
      <c r="F42" s="172">
        <v>800</v>
      </c>
    </row>
    <row r="43" spans="1:6" ht="18" customHeight="1">
      <c r="A43" s="174">
        <v>36</v>
      </c>
      <c r="B43" s="169" t="s">
        <v>135</v>
      </c>
      <c r="C43" s="170">
        <v>6101</v>
      </c>
      <c r="D43" s="170" t="s">
        <v>150</v>
      </c>
      <c r="E43" s="171" t="s">
        <v>161</v>
      </c>
      <c r="F43" s="172">
        <v>8262.76</v>
      </c>
    </row>
    <row r="44" spans="1:6" ht="18" customHeight="1">
      <c r="A44" s="174">
        <v>37</v>
      </c>
      <c r="B44" s="169" t="s">
        <v>135</v>
      </c>
      <c r="C44" s="170">
        <v>6102</v>
      </c>
      <c r="D44" s="170" t="s">
        <v>150</v>
      </c>
      <c r="E44" s="171" t="s">
        <v>153</v>
      </c>
      <c r="F44" s="172">
        <v>49825</v>
      </c>
    </row>
    <row r="45" spans="1:6" ht="18" customHeight="1">
      <c r="A45" s="174">
        <v>38</v>
      </c>
      <c r="B45" s="169" t="s">
        <v>135</v>
      </c>
      <c r="C45" s="170">
        <v>6103</v>
      </c>
      <c r="D45" s="170" t="s">
        <v>150</v>
      </c>
      <c r="E45" s="171" t="s">
        <v>153</v>
      </c>
      <c r="F45" s="172">
        <v>4330</v>
      </c>
    </row>
    <row r="46" spans="1:6" ht="18" customHeight="1">
      <c r="A46" s="174">
        <v>39</v>
      </c>
      <c r="B46" s="169" t="s">
        <v>135</v>
      </c>
      <c r="C46" s="170">
        <v>6104</v>
      </c>
      <c r="D46" s="170" t="s">
        <v>150</v>
      </c>
      <c r="E46" s="171" t="s">
        <v>153</v>
      </c>
      <c r="F46" s="172">
        <v>11996</v>
      </c>
    </row>
    <row r="47" spans="1:6" ht="18" customHeight="1">
      <c r="A47" s="174">
        <v>40</v>
      </c>
      <c r="B47" s="169" t="s">
        <v>135</v>
      </c>
      <c r="C47" s="170">
        <v>6105</v>
      </c>
      <c r="D47" s="170" t="s">
        <v>148</v>
      </c>
      <c r="E47" s="171" t="s">
        <v>153</v>
      </c>
      <c r="F47" s="172">
        <v>1220</v>
      </c>
    </row>
    <row r="48" spans="1:6" ht="18" customHeight="1">
      <c r="A48" s="174">
        <v>41</v>
      </c>
      <c r="B48" s="169" t="s">
        <v>135</v>
      </c>
      <c r="C48" s="170">
        <v>6106</v>
      </c>
      <c r="D48" s="170" t="s">
        <v>150</v>
      </c>
      <c r="E48" s="171" t="s">
        <v>153</v>
      </c>
      <c r="F48" s="172">
        <v>5320</v>
      </c>
    </row>
    <row r="49" spans="1:6" ht="18" customHeight="1">
      <c r="A49" s="174">
        <v>42</v>
      </c>
      <c r="B49" s="169" t="s">
        <v>135</v>
      </c>
      <c r="C49" s="170">
        <v>6107</v>
      </c>
      <c r="D49" s="170" t="s">
        <v>148</v>
      </c>
      <c r="E49" s="171" t="s">
        <v>153</v>
      </c>
      <c r="F49" s="172">
        <v>6200</v>
      </c>
    </row>
    <row r="50" spans="1:6" ht="18" customHeight="1">
      <c r="A50" s="174">
        <v>43</v>
      </c>
      <c r="B50" s="169" t="s">
        <v>135</v>
      </c>
      <c r="C50" s="170">
        <v>6108</v>
      </c>
      <c r="D50" s="170" t="s">
        <v>148</v>
      </c>
      <c r="E50" s="171" t="s">
        <v>153</v>
      </c>
      <c r="F50" s="172">
        <v>4550</v>
      </c>
    </row>
    <row r="51" spans="1:6" ht="18" customHeight="1">
      <c r="A51" s="174">
        <v>44</v>
      </c>
      <c r="B51" s="169" t="s">
        <v>135</v>
      </c>
      <c r="C51" s="170">
        <v>6109</v>
      </c>
      <c r="D51" s="170" t="s">
        <v>156</v>
      </c>
      <c r="E51" s="171" t="s">
        <v>157</v>
      </c>
      <c r="F51" s="172">
        <v>1000</v>
      </c>
    </row>
    <row r="52" spans="1:6" ht="18" customHeight="1">
      <c r="A52" s="174">
        <v>45</v>
      </c>
      <c r="B52" s="169" t="s">
        <v>135</v>
      </c>
      <c r="C52" s="170">
        <v>6110</v>
      </c>
      <c r="D52" s="170" t="s">
        <v>156</v>
      </c>
      <c r="E52" s="171" t="s">
        <v>157</v>
      </c>
      <c r="F52" s="172">
        <v>50</v>
      </c>
    </row>
    <row r="53" spans="1:6" ht="18" customHeight="1">
      <c r="A53" s="174">
        <v>46</v>
      </c>
      <c r="B53" s="169" t="s">
        <v>135</v>
      </c>
      <c r="C53" s="170">
        <v>6111</v>
      </c>
      <c r="D53" s="170" t="s">
        <v>156</v>
      </c>
      <c r="E53" s="171" t="s">
        <v>157</v>
      </c>
      <c r="F53" s="172">
        <v>300</v>
      </c>
    </row>
    <row r="54" spans="1:6" ht="18" customHeight="1">
      <c r="A54" s="174">
        <v>47</v>
      </c>
      <c r="B54" s="169" t="s">
        <v>135</v>
      </c>
      <c r="C54" s="170">
        <v>6112</v>
      </c>
      <c r="D54" s="170" t="s">
        <v>156</v>
      </c>
      <c r="E54" s="171" t="s">
        <v>157</v>
      </c>
      <c r="F54" s="172">
        <v>50</v>
      </c>
    </row>
    <row r="55" spans="1:6" ht="18" customHeight="1">
      <c r="A55" s="174">
        <v>48</v>
      </c>
      <c r="B55" s="169" t="s">
        <v>135</v>
      </c>
      <c r="C55" s="170">
        <v>6113</v>
      </c>
      <c r="D55" s="170" t="s">
        <v>156</v>
      </c>
      <c r="E55" s="171" t="s">
        <v>157</v>
      </c>
      <c r="F55" s="172">
        <v>550</v>
      </c>
    </row>
    <row r="56" spans="1:6" ht="18" customHeight="1">
      <c r="A56" s="174">
        <v>49</v>
      </c>
      <c r="B56" s="169" t="s">
        <v>135</v>
      </c>
      <c r="C56" s="170">
        <v>6114</v>
      </c>
      <c r="D56" s="170" t="s">
        <v>156</v>
      </c>
      <c r="E56" s="171" t="s">
        <v>157</v>
      </c>
      <c r="F56" s="172">
        <v>100</v>
      </c>
    </row>
    <row r="57" spans="1:6" ht="18" customHeight="1">
      <c r="A57" s="174">
        <v>50</v>
      </c>
      <c r="B57" s="169" t="s">
        <v>135</v>
      </c>
      <c r="C57" s="170">
        <v>6115</v>
      </c>
      <c r="D57" s="170" t="s">
        <v>156</v>
      </c>
      <c r="E57" s="171" t="s">
        <v>157</v>
      </c>
      <c r="F57" s="172">
        <v>150</v>
      </c>
    </row>
    <row r="58" spans="1:6" ht="18" customHeight="1">
      <c r="A58" s="174">
        <v>51</v>
      </c>
      <c r="B58" s="169" t="s">
        <v>140</v>
      </c>
      <c r="C58" s="170">
        <v>6184</v>
      </c>
      <c r="D58" s="170" t="s">
        <v>156</v>
      </c>
      <c r="E58" s="171" t="s">
        <v>157</v>
      </c>
      <c r="F58" s="172">
        <v>50</v>
      </c>
    </row>
    <row r="59" spans="1:6" ht="18" customHeight="1">
      <c r="A59" s="174">
        <v>52</v>
      </c>
      <c r="B59" s="169" t="s">
        <v>140</v>
      </c>
      <c r="C59" s="170">
        <v>6185</v>
      </c>
      <c r="D59" s="170" t="s">
        <v>156</v>
      </c>
      <c r="E59" s="171" t="s">
        <v>157</v>
      </c>
      <c r="F59" s="172">
        <v>200</v>
      </c>
    </row>
    <row r="60" spans="1:6" ht="18" customHeight="1">
      <c r="A60" s="174">
        <v>53</v>
      </c>
      <c r="B60" s="169" t="s">
        <v>140</v>
      </c>
      <c r="C60" s="170">
        <v>6186</v>
      </c>
      <c r="D60" s="170" t="s">
        <v>156</v>
      </c>
      <c r="E60" s="171" t="s">
        <v>157</v>
      </c>
      <c r="F60" s="172">
        <v>200</v>
      </c>
    </row>
    <row r="61" spans="1:6" ht="18" customHeight="1">
      <c r="A61" s="174">
        <v>54</v>
      </c>
      <c r="B61" s="169" t="s">
        <v>140</v>
      </c>
      <c r="C61" s="170">
        <v>6188</v>
      </c>
      <c r="D61" s="170" t="s">
        <v>148</v>
      </c>
      <c r="E61" s="171" t="s">
        <v>162</v>
      </c>
      <c r="F61" s="172">
        <v>100</v>
      </c>
    </row>
    <row r="62" spans="1:6" ht="18" customHeight="1">
      <c r="A62" s="174">
        <v>55</v>
      </c>
      <c r="B62" s="169" t="s">
        <v>140</v>
      </c>
      <c r="C62" s="170">
        <v>6190</v>
      </c>
      <c r="D62" s="170" t="s">
        <v>148</v>
      </c>
      <c r="E62" s="171" t="s">
        <v>162</v>
      </c>
      <c r="F62" s="172">
        <v>4000</v>
      </c>
    </row>
    <row r="63" spans="1:6" ht="18" customHeight="1">
      <c r="A63" s="174">
        <v>56</v>
      </c>
      <c r="B63" s="169" t="s">
        <v>140</v>
      </c>
      <c r="C63" s="170">
        <v>6192</v>
      </c>
      <c r="D63" s="170" t="s">
        <v>148</v>
      </c>
      <c r="E63" s="171" t="s">
        <v>162</v>
      </c>
      <c r="F63" s="172">
        <v>6050</v>
      </c>
    </row>
    <row r="64" spans="1:6" ht="18" customHeight="1">
      <c r="A64" s="174">
        <v>57</v>
      </c>
      <c r="B64" s="169" t="s">
        <v>140</v>
      </c>
      <c r="C64" s="170">
        <v>6194</v>
      </c>
      <c r="D64" s="170" t="s">
        <v>148</v>
      </c>
      <c r="E64" s="171" t="s">
        <v>162</v>
      </c>
      <c r="F64" s="172">
        <v>5000</v>
      </c>
    </row>
    <row r="65" spans="1:6" ht="18" customHeight="1">
      <c r="A65" s="174">
        <v>58</v>
      </c>
      <c r="B65" s="169" t="s">
        <v>140</v>
      </c>
      <c r="C65" s="170">
        <v>6196</v>
      </c>
      <c r="D65" s="170" t="s">
        <v>148</v>
      </c>
      <c r="E65" s="171" t="s">
        <v>162</v>
      </c>
      <c r="F65" s="172">
        <v>2176.65</v>
      </c>
    </row>
    <row r="66" spans="1:6" ht="18" customHeight="1">
      <c r="A66" s="174">
        <v>59</v>
      </c>
      <c r="B66" s="169" t="s">
        <v>140</v>
      </c>
      <c r="C66" s="170">
        <v>6198</v>
      </c>
      <c r="D66" s="170" t="s">
        <v>150</v>
      </c>
      <c r="E66" s="171" t="s">
        <v>162</v>
      </c>
      <c r="F66" s="172">
        <v>500</v>
      </c>
    </row>
    <row r="67" spans="1:6" ht="18" customHeight="1">
      <c r="A67" s="174">
        <v>60</v>
      </c>
      <c r="B67" s="169" t="s">
        <v>140</v>
      </c>
      <c r="C67" s="170">
        <v>6204</v>
      </c>
      <c r="D67" s="170" t="s">
        <v>150</v>
      </c>
      <c r="E67" s="171" t="s">
        <v>154</v>
      </c>
      <c r="F67" s="172">
        <v>1400</v>
      </c>
    </row>
    <row r="68" spans="1:6" ht="18" customHeight="1">
      <c r="A68" s="174">
        <v>61</v>
      </c>
      <c r="B68" s="169" t="s">
        <v>140</v>
      </c>
      <c r="C68" s="170">
        <v>6203</v>
      </c>
      <c r="D68" s="170" t="s">
        <v>150</v>
      </c>
      <c r="E68" s="171" t="s">
        <v>154</v>
      </c>
      <c r="F68" s="172">
        <v>1124.3</v>
      </c>
    </row>
    <row r="69" spans="1:6" ht="18" customHeight="1">
      <c r="A69" s="174">
        <v>62</v>
      </c>
      <c r="B69" s="169" t="s">
        <v>140</v>
      </c>
      <c r="C69" s="170">
        <v>6202</v>
      </c>
      <c r="D69" s="170" t="s">
        <v>150</v>
      </c>
      <c r="E69" s="171" t="s">
        <v>162</v>
      </c>
      <c r="F69" s="172">
        <v>13534</v>
      </c>
    </row>
    <row r="70" spans="1:6" ht="18" customHeight="1">
      <c r="A70" s="174">
        <v>63</v>
      </c>
      <c r="B70" s="169" t="s">
        <v>140</v>
      </c>
      <c r="C70" s="170">
        <v>6201</v>
      </c>
      <c r="D70" s="170" t="s">
        <v>148</v>
      </c>
      <c r="E70" s="171" t="s">
        <v>162</v>
      </c>
      <c r="F70" s="172">
        <v>7954</v>
      </c>
    </row>
    <row r="71" spans="1:6" ht="18" customHeight="1">
      <c r="A71" s="174">
        <v>64</v>
      </c>
      <c r="B71" s="169" t="s">
        <v>140</v>
      </c>
      <c r="C71" s="170">
        <v>6200</v>
      </c>
      <c r="D71" s="170" t="s">
        <v>148</v>
      </c>
      <c r="E71" s="171" t="s">
        <v>162</v>
      </c>
      <c r="F71" s="172">
        <v>300</v>
      </c>
    </row>
    <row r="72" spans="1:6" ht="18" customHeight="1">
      <c r="A72" s="174">
        <v>65</v>
      </c>
      <c r="B72" s="169" t="s">
        <v>140</v>
      </c>
      <c r="C72" s="170">
        <v>6199</v>
      </c>
      <c r="D72" s="170" t="s">
        <v>148</v>
      </c>
      <c r="E72" s="171" t="s">
        <v>162</v>
      </c>
      <c r="F72" s="172">
        <v>1250</v>
      </c>
    </row>
    <row r="73" spans="1:6" ht="18" customHeight="1">
      <c r="A73" s="174">
        <v>66</v>
      </c>
      <c r="B73" s="169" t="s">
        <v>140</v>
      </c>
      <c r="C73" s="170">
        <v>6197</v>
      </c>
      <c r="D73" s="170" t="s">
        <v>148</v>
      </c>
      <c r="E73" s="171" t="s">
        <v>162</v>
      </c>
      <c r="F73" s="172">
        <v>2176.65</v>
      </c>
    </row>
    <row r="74" spans="1:6" ht="18" customHeight="1">
      <c r="A74" s="174">
        <v>67</v>
      </c>
      <c r="B74" s="169" t="s">
        <v>140</v>
      </c>
      <c r="C74" s="170">
        <v>6195</v>
      </c>
      <c r="D74" s="170" t="s">
        <v>148</v>
      </c>
      <c r="E74" s="171" t="s">
        <v>162</v>
      </c>
      <c r="F74" s="172">
        <v>5746.65</v>
      </c>
    </row>
    <row r="75" spans="1:6" ht="18" customHeight="1">
      <c r="A75" s="174">
        <v>68</v>
      </c>
      <c r="B75" s="169" t="s">
        <v>140</v>
      </c>
      <c r="C75" s="170">
        <v>6193</v>
      </c>
      <c r="D75" s="170" t="s">
        <v>148</v>
      </c>
      <c r="E75" s="171" t="s">
        <v>162</v>
      </c>
      <c r="F75" s="172">
        <v>2000</v>
      </c>
    </row>
    <row r="76" spans="1:6" ht="18" customHeight="1">
      <c r="A76" s="174">
        <v>69</v>
      </c>
      <c r="B76" s="169" t="s">
        <v>140</v>
      </c>
      <c r="C76" s="170">
        <v>6191</v>
      </c>
      <c r="D76" s="170" t="s">
        <v>148</v>
      </c>
      <c r="E76" s="171" t="s">
        <v>162</v>
      </c>
      <c r="F76" s="172">
        <v>3182.18</v>
      </c>
    </row>
    <row r="77" spans="1:6" ht="18" customHeight="1">
      <c r="A77" s="174">
        <v>70</v>
      </c>
      <c r="B77" s="169" t="s">
        <v>140</v>
      </c>
      <c r="C77" s="170">
        <v>6189</v>
      </c>
      <c r="D77" s="170" t="s">
        <v>148</v>
      </c>
      <c r="E77" s="171" t="s">
        <v>162</v>
      </c>
      <c r="F77" s="172">
        <v>500</v>
      </c>
    </row>
    <row r="78" spans="1:6" ht="18" customHeight="1">
      <c r="A78" s="174">
        <v>71</v>
      </c>
      <c r="B78" s="169" t="s">
        <v>140</v>
      </c>
      <c r="C78" s="170">
        <v>6187</v>
      </c>
      <c r="D78" s="170" t="s">
        <v>156</v>
      </c>
      <c r="E78" s="171" t="s">
        <v>157</v>
      </c>
      <c r="F78" s="172">
        <v>200</v>
      </c>
    </row>
    <row r="79" spans="1:6" ht="18" customHeight="1">
      <c r="A79" s="174">
        <v>72</v>
      </c>
      <c r="B79" s="169">
        <v>45422</v>
      </c>
      <c r="C79" s="170">
        <v>6677</v>
      </c>
      <c r="D79" s="170" t="s">
        <v>148</v>
      </c>
      <c r="E79" s="171" t="s">
        <v>162</v>
      </c>
      <c r="F79" s="172">
        <v>7050</v>
      </c>
    </row>
    <row r="80" spans="1:6" ht="18" customHeight="1">
      <c r="A80" s="174">
        <v>73</v>
      </c>
      <c r="B80" s="169">
        <v>45422</v>
      </c>
      <c r="C80" s="170">
        <v>6679</v>
      </c>
      <c r="D80" s="170" t="s">
        <v>148</v>
      </c>
      <c r="E80" s="171" t="s">
        <v>162</v>
      </c>
      <c r="F80" s="172">
        <v>4760</v>
      </c>
    </row>
    <row r="81" spans="1:6" ht="18" customHeight="1">
      <c r="A81" s="174">
        <v>74</v>
      </c>
      <c r="B81" s="169">
        <v>45422</v>
      </c>
      <c r="C81" s="170">
        <v>6680</v>
      </c>
      <c r="D81" s="170" t="s">
        <v>148</v>
      </c>
      <c r="E81" s="171" t="s">
        <v>162</v>
      </c>
      <c r="F81" s="172">
        <v>3000</v>
      </c>
    </row>
    <row r="82" spans="1:6" ht="18" customHeight="1">
      <c r="A82" s="174">
        <v>75</v>
      </c>
      <c r="B82" s="169">
        <v>45422</v>
      </c>
      <c r="C82" s="170">
        <v>6681</v>
      </c>
      <c r="D82" s="170" t="s">
        <v>148</v>
      </c>
      <c r="E82" s="171" t="s">
        <v>162</v>
      </c>
      <c r="F82" s="172">
        <v>2900</v>
      </c>
    </row>
    <row r="83" spans="1:6" ht="18" customHeight="1">
      <c r="A83" s="174">
        <v>76</v>
      </c>
      <c r="B83" s="169">
        <v>45422</v>
      </c>
      <c r="C83" s="170">
        <v>6682</v>
      </c>
      <c r="D83" s="170" t="s">
        <v>150</v>
      </c>
      <c r="E83" s="171" t="s">
        <v>153</v>
      </c>
      <c r="F83" s="172">
        <v>6000</v>
      </c>
    </row>
    <row r="84" spans="1:6" ht="18" customHeight="1">
      <c r="A84" s="174">
        <v>77</v>
      </c>
      <c r="B84" s="169">
        <v>45422</v>
      </c>
      <c r="C84" s="170">
        <v>6683</v>
      </c>
      <c r="D84" s="170" t="s">
        <v>148</v>
      </c>
      <c r="E84" s="171" t="s">
        <v>162</v>
      </c>
      <c r="F84" s="172">
        <v>1553</v>
      </c>
    </row>
    <row r="85" spans="1:6" ht="18" customHeight="1">
      <c r="A85" s="174">
        <v>78</v>
      </c>
      <c r="B85" s="169">
        <v>45422</v>
      </c>
      <c r="C85" s="170">
        <v>6684</v>
      </c>
      <c r="D85" s="170" t="s">
        <v>148</v>
      </c>
      <c r="E85" s="171" t="s">
        <v>162</v>
      </c>
      <c r="F85" s="172">
        <v>50</v>
      </c>
    </row>
    <row r="86" spans="1:6" ht="18" customHeight="1">
      <c r="A86" s="174">
        <v>79</v>
      </c>
      <c r="B86" s="169">
        <v>45422</v>
      </c>
      <c r="C86" s="170">
        <v>6685</v>
      </c>
      <c r="D86" s="170" t="s">
        <v>150</v>
      </c>
      <c r="E86" s="171" t="s">
        <v>163</v>
      </c>
      <c r="F86" s="172">
        <v>6587.25</v>
      </c>
    </row>
    <row r="87" spans="1:6" ht="18" customHeight="1">
      <c r="A87" s="174">
        <v>80</v>
      </c>
      <c r="B87" s="169">
        <v>45422</v>
      </c>
      <c r="C87" s="170">
        <v>6686</v>
      </c>
      <c r="D87" s="170" t="s">
        <v>150</v>
      </c>
      <c r="E87" s="171" t="s">
        <v>163</v>
      </c>
      <c r="F87" s="172">
        <v>996.67</v>
      </c>
    </row>
    <row r="88" spans="1:6" ht="18" customHeight="1" thickBot="1">
      <c r="A88" s="177">
        <v>81</v>
      </c>
      <c r="B88" s="178">
        <v>45422</v>
      </c>
      <c r="C88" s="179">
        <v>6691</v>
      </c>
      <c r="D88" s="179" t="s">
        <v>156</v>
      </c>
      <c r="E88" s="180" t="s">
        <v>157</v>
      </c>
      <c r="F88" s="181">
        <v>200</v>
      </c>
    </row>
    <row r="89" spans="1:9" s="1" customFormat="1" ht="18" customHeight="1" thickBot="1">
      <c r="A89" s="182"/>
      <c r="B89" s="183"/>
      <c r="C89" s="184"/>
      <c r="D89" s="185"/>
      <c r="E89" s="185" t="s">
        <v>5</v>
      </c>
      <c r="F89" s="186">
        <f>SUM(F8:F88)</f>
        <v>7252679.86</v>
      </c>
      <c r="I89" s="167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8" sqref="E28"/>
    </sheetView>
  </sheetViews>
  <sheetFormatPr defaultColWidth="10.421875" defaultRowHeight="12.75"/>
  <cols>
    <col min="1" max="1" width="9.421875" style="201" customWidth="1"/>
    <col min="2" max="2" width="17.28125" style="201" customWidth="1"/>
    <col min="3" max="3" width="14.7109375" style="201" customWidth="1"/>
    <col min="4" max="4" width="24.7109375" style="201" customWidth="1"/>
    <col min="5" max="5" width="39.421875" style="201" customWidth="1"/>
    <col min="6" max="6" width="15.00390625" style="201" customWidth="1"/>
    <col min="7" max="16384" width="10.421875" style="201" customWidth="1"/>
  </cols>
  <sheetData>
    <row r="1" spans="1:6" ht="12.75">
      <c r="A1" s="7" t="s">
        <v>30</v>
      </c>
      <c r="B1" s="200"/>
      <c r="C1" s="5"/>
      <c r="D1" s="5"/>
      <c r="E1" s="200"/>
      <c r="F1" s="200"/>
    </row>
    <row r="2" spans="2:6" ht="12.75">
      <c r="B2" s="200"/>
      <c r="C2" s="200"/>
      <c r="D2" s="200"/>
      <c r="E2" s="200"/>
      <c r="F2" s="200"/>
    </row>
    <row r="3" spans="1:6" ht="12.75">
      <c r="A3" s="7" t="s">
        <v>19</v>
      </c>
      <c r="B3" s="5"/>
      <c r="C3" s="200"/>
      <c r="D3" s="5"/>
      <c r="E3" s="202"/>
      <c r="F3" s="200"/>
    </row>
    <row r="4" spans="1:6" ht="12.75">
      <c r="A4" s="7" t="s">
        <v>24</v>
      </c>
      <c r="B4" s="5"/>
      <c r="C4" s="200"/>
      <c r="D4" s="5"/>
      <c r="E4" s="200"/>
      <c r="F4" s="5"/>
    </row>
    <row r="5" spans="1:6" ht="12.75">
      <c r="A5" s="200"/>
      <c r="B5" s="5"/>
      <c r="C5" s="200"/>
      <c r="D5" s="200"/>
      <c r="E5" s="200"/>
      <c r="F5" s="200"/>
    </row>
    <row r="6" spans="1:6" ht="12.75">
      <c r="A6" s="200"/>
      <c r="B6" s="6"/>
      <c r="C6" s="17" t="s">
        <v>25</v>
      </c>
      <c r="D6" s="20" t="str">
        <f>personal!E6</f>
        <v>29.04-10.05.2024</v>
      </c>
      <c r="E6" s="200"/>
      <c r="F6" s="200"/>
    </row>
    <row r="7" spans="1:6" ht="13.5" thickBot="1">
      <c r="A7" s="200"/>
      <c r="B7" s="200"/>
      <c r="C7" s="200"/>
      <c r="D7" s="200"/>
      <c r="E7" s="200"/>
      <c r="F7" s="200"/>
    </row>
    <row r="8" spans="1:6" ht="51.75" thickBot="1">
      <c r="A8" s="35" t="s">
        <v>7</v>
      </c>
      <c r="B8" s="36" t="s">
        <v>8</v>
      </c>
      <c r="C8" s="37" t="s">
        <v>9</v>
      </c>
      <c r="D8" s="36" t="s">
        <v>21</v>
      </c>
      <c r="E8" s="36" t="s">
        <v>22</v>
      </c>
      <c r="F8" s="38" t="s">
        <v>23</v>
      </c>
    </row>
    <row r="9" spans="1:6" ht="12.75">
      <c r="A9" s="214">
        <v>1</v>
      </c>
      <c r="B9" s="204" t="s">
        <v>135</v>
      </c>
      <c r="C9" s="204">
        <v>6096</v>
      </c>
      <c r="D9" s="203" t="s">
        <v>148</v>
      </c>
      <c r="E9" s="205" t="s">
        <v>149</v>
      </c>
      <c r="F9" s="215">
        <v>17877.32</v>
      </c>
    </row>
    <row r="10" spans="1:6" ht="12.75">
      <c r="A10" s="214">
        <v>2</v>
      </c>
      <c r="B10" s="204" t="s">
        <v>135</v>
      </c>
      <c r="C10" s="204">
        <v>6097</v>
      </c>
      <c r="D10" s="203" t="s">
        <v>150</v>
      </c>
      <c r="E10" s="205" t="s">
        <v>151</v>
      </c>
      <c r="F10" s="215">
        <v>14927.4</v>
      </c>
    </row>
    <row r="11" spans="1:6" ht="12.75">
      <c r="A11" s="214">
        <v>3</v>
      </c>
      <c r="B11" s="204" t="s">
        <v>144</v>
      </c>
      <c r="C11" s="204">
        <v>6678</v>
      </c>
      <c r="D11" s="203" t="s">
        <v>148</v>
      </c>
      <c r="E11" s="205" t="s">
        <v>152</v>
      </c>
      <c r="F11" s="215">
        <v>2700</v>
      </c>
    </row>
    <row r="12" spans="1:6" ht="13.5" thickBot="1">
      <c r="A12" s="206"/>
      <c r="B12" s="207"/>
      <c r="C12" s="208"/>
      <c r="D12" s="208"/>
      <c r="E12" s="209"/>
      <c r="F12" s="210"/>
    </row>
    <row r="13" spans="1:6" ht="13.5" thickBot="1">
      <c r="A13" s="211" t="s">
        <v>5</v>
      </c>
      <c r="B13" s="212"/>
      <c r="C13" s="212"/>
      <c r="D13" s="212"/>
      <c r="E13" s="212"/>
      <c r="F13" s="213">
        <f>SUM(F9:F12)</f>
        <v>35504.72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2024-05-14T08:37:10Z</cp:lastPrinted>
  <dcterms:created xsi:type="dcterms:W3CDTF">2016-01-19T13:06:09Z</dcterms:created>
  <dcterms:modified xsi:type="dcterms:W3CDTF">2024-05-14T08:37:25Z</dcterms:modified>
  <cp:category/>
  <cp:version/>
  <cp:contentType/>
  <cp:contentStatus/>
</cp:coreProperties>
</file>