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1"/>
  </bookViews>
  <sheets>
    <sheet name="personal" sheetId="1" r:id="rId1"/>
    <sheet name="materiale" sheetId="2" r:id="rId2"/>
    <sheet name="pnrr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<sst xmlns="http://schemas.openxmlformats.org/spreadsheetml/2006/main" count="416" uniqueCount="145">
  <si>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</si>
  <si>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</si>
  <si>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</si>
  <si>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</si>
  <si>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</si>
  <si>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</si>
  <si>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</si>
  <si>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</si>
  <si>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</si>
  <si>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</si>
  <si>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</si>
  <si>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</si>
  <si>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</si>
  <si>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</si>
  <si>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</si>
  <si>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</si>
  <si>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</si>
  <si>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</si>
  <si>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</si>
  <si>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</si>
  <si>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</si>
  <si>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</si>
  <si>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</si>
  <si>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</si>
  <si>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</si>
  <si>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</si>
  <si>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</si>
  <si>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FINANTELOR</t>
  </si>
  <si>
    <t>MINISTERUL FINANŢELOR PUBLICE</t>
  </si>
  <si>
    <t>TITLUL 60 "PROIECTE CU FINANŢARE DIN PNRR</t>
  </si>
  <si>
    <t xml:space="preserve">perioada </t>
  </si>
  <si>
    <t>Furnizor/Beneficiar suma</t>
  </si>
  <si>
    <t>13-17 mai 2024</t>
  </si>
  <si>
    <t>Clasificatie bugetara</t>
  </si>
  <si>
    <t>Subtotal 10.01.01</t>
  </si>
  <si>
    <t>10.01.01</t>
  </si>
  <si>
    <t>mai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</si>
  <si>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</si>
  <si>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</si>
  <si>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</si>
  <si>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</si>
  <si>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</si>
  <si>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</si>
  <si>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</si>
  <si>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</si>
  <si>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</si>
  <si>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</si>
  <si>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</si>
  <si>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</si>
  <si>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</si>
  <si>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</si>
  <si>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</si>
  <si>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</si>
  <si>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</si>
  <si>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</si>
  <si>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</si>
  <si>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10.02.06</t>
  </si>
  <si>
    <t xml:space="preserve"> </t>
  </si>
  <si>
    <t>10.02.06</t>
  </si>
  <si>
    <t>Total 10.02.06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</si>
  <si>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</si>
  <si>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</si>
  <si>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</si>
  <si>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</si>
  <si>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</si>
  <si>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</si>
  <si>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13.05.2024</t>
  </si>
  <si>
    <t>BIROU EXPERTIZE</t>
  </si>
  <si>
    <t>onorariu expert dosar 17255/215/2023</t>
  </si>
  <si>
    <t>onorariu expert dosar 13387/211/2022</t>
  </si>
  <si>
    <t>onorariu expert dosar 3810/109/2022</t>
  </si>
  <si>
    <t>onorariu expert dosar 1613/216/2022</t>
  </si>
  <si>
    <t>onorariu expert dosar 359/64/2019</t>
  </si>
  <si>
    <t>15.05.2024</t>
  </si>
  <si>
    <t>onorariu expert dosar 30444/215/2022</t>
  </si>
  <si>
    <t>16.05.2024</t>
  </si>
  <si>
    <t>onorariu expert dosar 3923/118/2021/a1</t>
  </si>
  <si>
    <t>14.05.2024</t>
  </si>
  <si>
    <t>PERSOANA FIZICA</t>
  </si>
  <si>
    <t>daune morale dosar 1087/115/2022</t>
  </si>
  <si>
    <t>PERSOANA JURIDICA</t>
  </si>
  <si>
    <t>poprire DE 182/2024</t>
  </si>
  <si>
    <t>17.05.2024</t>
  </si>
  <si>
    <t>despagubire dosar 13192/281/2022               DE 1483/2022</t>
  </si>
  <si>
    <t>actualizare despagubire dosar 13192/281/2022 DE 1483/2022</t>
  </si>
  <si>
    <t>14,05,2024</t>
  </si>
  <si>
    <t>VODAFONE</t>
  </si>
  <si>
    <t>servicii telefonie</t>
  </si>
  <si>
    <t>pf</t>
  </si>
  <si>
    <t>decont bucuresti</t>
  </si>
  <si>
    <t>decont brasov</t>
  </si>
  <si>
    <t>decont Iasi</t>
  </si>
  <si>
    <t>ecdl</t>
  </si>
  <si>
    <t>pregatire profesionala</t>
  </si>
  <si>
    <t>15,05,2024</t>
  </si>
  <si>
    <t>dgrfp cluj</t>
  </si>
  <si>
    <t>materiale birotica</t>
  </si>
  <si>
    <t>energie el</t>
  </si>
  <si>
    <t>apa rece</t>
  </si>
  <si>
    <t>materiale tehnica calcul</t>
  </si>
  <si>
    <t>mf</t>
  </si>
  <si>
    <t>alimentare fti</t>
  </si>
  <si>
    <t>tva fti</t>
  </si>
  <si>
    <t>servicii</t>
  </si>
  <si>
    <t>penta doc</t>
  </si>
  <si>
    <t>servicii legatorie</t>
  </si>
  <si>
    <t>servicii protectie</t>
  </si>
  <si>
    <t>compania nationala aeroporturi</t>
  </si>
  <si>
    <t>mediatrust</t>
  </si>
  <si>
    <t>abonament</t>
  </si>
  <si>
    <t>16,05,2024</t>
  </si>
  <si>
    <t>socomat</t>
  </si>
  <si>
    <t>scule electrice</t>
  </si>
  <si>
    <t>obiecte inv</t>
  </si>
  <si>
    <t>obiecte inventar</t>
  </si>
  <si>
    <t>monitorul oficial</t>
  </si>
  <si>
    <t>publicari</t>
  </si>
  <si>
    <t>17,05,2024</t>
  </si>
  <si>
    <t>en termica</t>
  </si>
  <si>
    <t>en el</t>
  </si>
  <si>
    <t>alimentare swift</t>
  </si>
  <si>
    <t>tva swift</t>
  </si>
  <si>
    <t>alimentare bloomberg</t>
  </si>
  <si>
    <t>tva bloomberg</t>
  </si>
  <si>
    <t>krokold</t>
  </si>
  <si>
    <t>materiale protocol</t>
  </si>
  <si>
    <t>chirie</t>
  </si>
  <si>
    <t>total</t>
  </si>
  <si>
    <t xml:space="preserve">cheltuieli judecata </t>
  </si>
  <si>
    <t>taxa judiciara timbru</t>
  </si>
  <si>
    <t>BUGET DE STAT</t>
  </si>
  <si>
    <t xml:space="preserve">cheltuieli judiciare </t>
  </si>
  <si>
    <t>onorariu curator</t>
  </si>
  <si>
    <t xml:space="preserve">cheltuieli judecata si executare </t>
  </si>
  <si>
    <t>cheltuieli fotocopiere</t>
  </si>
  <si>
    <t>cheltuieli judecata</t>
  </si>
  <si>
    <t>dobanda cheltuieli judecata</t>
  </si>
  <si>
    <t>cheltuieli executare</t>
  </si>
  <si>
    <t>OP 6992</t>
  </si>
  <si>
    <t xml:space="preserve">ACHIZITII SERVICII DE DEZVOLTARE SOFTWARE PT IMPLEMEMTAREA  IN COMUN A SISTEMELOR NCTS  5 - RO  AES - RO - PROIECT PNRR - R2 - 60.01.00 </t>
  </si>
  <si>
    <t>SOFTWARE IMAGINATION</t>
  </si>
  <si>
    <t>OP 6993</t>
  </si>
  <si>
    <t xml:space="preserve">ACHIZITII SERVICII DE DEZVOLTARE SOFTWARE PT IMPLEMEMTAREA  IN COMUN A SISTEMELOR NCTS  5 - RO  AES - RO - PROIECT PNRR - R2 - 60.03.00 </t>
  </si>
  <si>
    <t>raapps independentei</t>
  </si>
  <si>
    <t>raapps campineanu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</si>
</sst>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Liberation Sans"/>
      <family val="2"/>
    </font>
    <font>
      <sz val="10"/>
      <color rgb="FF000000"/>
      <name val="Arial"/>
      <family val="2"/>
    </font>
    <font>
      <sz val="10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0" borderId="0" xfId="57" applyFont="1" applyBorder="1" applyAlignment="1">
      <alignment wrapText="1"/>
      <protection/>
    </xf>
    <xf numFmtId="0" fontId="19" fillId="0" borderId="0" xfId="57" applyFont="1" applyBorder="1" applyAlignment="1">
      <alignment horizontal="center" wrapText="1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4" fontId="14" fillId="0" borderId="13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168" fontId="20" fillId="0" borderId="0" xfId="57" applyNumberFormat="1" applyFont="1" applyAlignment="1">
      <alignment horizontal="left"/>
      <protection/>
    </xf>
    <xf numFmtId="0" fontId="20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168" fontId="14" fillId="0" borderId="0" xfId="57" applyNumberFormat="1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19" fillId="24" borderId="0" xfId="57" applyNumberFormat="1" applyFont="1" applyFill="1" applyBorder="1" applyAlignment="1">
      <alignment horizontal="center" wrapText="1"/>
      <protection/>
    </xf>
    <xf numFmtId="168" fontId="19" fillId="0" borderId="0" xfId="57" applyNumberFormat="1" applyFont="1" applyFill="1" applyBorder="1" applyAlignment="1">
      <alignment horizontal="center"/>
      <protection/>
    </xf>
    <xf numFmtId="0" fontId="19" fillId="0" borderId="0" xfId="0" applyFont="1" applyAlignment="1">
      <alignment horizontal="center"/>
    </xf>
    <xf numFmtId="168" fontId="20" fillId="0" borderId="10" xfId="57" applyNumberFormat="1" applyFont="1" applyBorder="1" applyAlignment="1">
      <alignment horizontal="center"/>
      <protection/>
    </xf>
    <xf numFmtId="0" fontId="20" fillId="0" borderId="11" xfId="57" applyFont="1" applyBorder="1" applyAlignment="1">
      <alignment horizontal="center" wrapText="1"/>
      <protection/>
    </xf>
    <xf numFmtId="168" fontId="24" fillId="0" borderId="14" xfId="0" applyNumberFormat="1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2" fontId="24" fillId="0" borderId="15" xfId="0" applyNumberFormat="1" applyFont="1" applyBorder="1" applyAlignment="1">
      <alignment vertical="center" wrapText="1"/>
    </xf>
    <xf numFmtId="4" fontId="24" fillId="0" borderId="16" xfId="0" applyNumberFormat="1" applyFont="1" applyBorder="1" applyAlignment="1">
      <alignment/>
    </xf>
    <xf numFmtId="168" fontId="14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4" fillId="0" borderId="18" xfId="0" applyNumberFormat="1" applyFont="1" applyBorder="1" applyAlignment="1">
      <alignment vertical="center" wrapText="1"/>
    </xf>
    <xf numFmtId="0" fontId="14" fillId="0" borderId="18" xfId="0" applyFont="1" applyBorder="1" applyAlignment="1">
      <alignment horizontal="center" wrapText="1"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8" fontId="20" fillId="0" borderId="10" xfId="57" applyNumberFormat="1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19" xfId="0" applyBorder="1" applyAlignment="1">
      <alignment/>
    </xf>
    <xf numFmtId="169" fontId="0" fillId="0" borderId="19" xfId="0" applyNumberFormat="1" applyFont="1" applyBorder="1" applyAlignment="1">
      <alignment/>
    </xf>
    <xf numFmtId="169" fontId="0" fillId="0" borderId="20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169" fontId="0" fillId="0" borderId="21" xfId="0" applyNumberFormat="1" applyFont="1" applyBorder="1" applyAlignment="1">
      <alignment/>
    </xf>
    <xf numFmtId="4" fontId="0" fillId="0" borderId="23" xfId="0" applyNumberFormat="1" applyBorder="1" applyAlignment="1">
      <alignment/>
    </xf>
    <xf numFmtId="0" fontId="0" fillId="0" borderId="0" xfId="0" applyFont="1" applyBorder="1" applyAlignment="1">
      <alignment/>
    </xf>
    <xf numFmtId="4" fontId="0" fillId="0" borderId="24" xfId="0" applyNumberFormat="1" applyFont="1" applyBorder="1" applyAlignment="1">
      <alignment/>
    </xf>
    <xf numFmtId="169" fontId="0" fillId="0" borderId="25" xfId="0" applyNumberFormat="1" applyFont="1" applyBorder="1" applyAlignment="1">
      <alignment/>
    </xf>
    <xf numFmtId="169" fontId="0" fillId="0" borderId="26" xfId="0" applyNumberFormat="1" applyFont="1" applyBorder="1" applyAlignment="1">
      <alignment/>
    </xf>
    <xf numFmtId="169" fontId="0" fillId="0" borderId="27" xfId="0" applyNumberFormat="1" applyFont="1" applyBorder="1" applyAlignment="1">
      <alignment/>
    </xf>
    <xf numFmtId="14" fontId="19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19" fillId="0" borderId="28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4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9" fillId="0" borderId="38" xfId="0" applyFont="1" applyBorder="1" applyAlignment="1">
      <alignment/>
    </xf>
    <xf numFmtId="0" fontId="0" fillId="0" borderId="30" xfId="0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14" fontId="19" fillId="0" borderId="28" xfId="0" applyNumberFormat="1" applyFont="1" applyBorder="1" applyAlignment="1">
      <alignment horizontal="left"/>
    </xf>
    <xf numFmtId="0" fontId="19" fillId="0" borderId="36" xfId="0" applyFont="1" applyBorder="1" applyAlignment="1">
      <alignment/>
    </xf>
    <xf numFmtId="0" fontId="0" fillId="0" borderId="39" xfId="0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14" fontId="19" fillId="0" borderId="36" xfId="0" applyNumberFormat="1" applyFont="1" applyBorder="1" applyAlignment="1">
      <alignment horizontal="left"/>
    </xf>
    <xf numFmtId="0" fontId="0" fillId="0" borderId="37" xfId="0" applyBorder="1" applyAlignment="1">
      <alignment/>
    </xf>
    <xf numFmtId="0" fontId="0" fillId="0" borderId="41" xfId="0" applyFont="1" applyBorder="1" applyAlignment="1">
      <alignment/>
    </xf>
    <xf numFmtId="169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0" fontId="0" fillId="0" borderId="36" xfId="0" applyFont="1" applyBorder="1" applyAlignment="1">
      <alignment horizontal="left"/>
    </xf>
    <xf numFmtId="0" fontId="19" fillId="0" borderId="25" xfId="0" applyFont="1" applyBorder="1" applyAlignment="1">
      <alignment horizontal="center"/>
    </xf>
    <xf numFmtId="169" fontId="0" fillId="0" borderId="25" xfId="0" applyNumberFormat="1" applyFont="1" applyBorder="1" applyAlignment="1">
      <alignment horizontal="right"/>
    </xf>
    <xf numFmtId="0" fontId="19" fillId="0" borderId="37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7" fontId="0" fillId="0" borderId="19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5" fillId="0" borderId="47" xfId="59" applyFont="1" applyFill="1" applyBorder="1" applyAlignment="1">
      <alignment horizontal="center"/>
      <protection/>
    </xf>
    <xf numFmtId="0" fontId="0" fillId="0" borderId="47" xfId="0" applyFont="1" applyBorder="1" applyAlignment="1">
      <alignment horizontal="center"/>
    </xf>
    <xf numFmtId="0" fontId="25" fillId="0" borderId="47" xfId="0" applyFont="1" applyBorder="1" applyAlignment="1">
      <alignment horizontal="justify"/>
    </xf>
    <xf numFmtId="0" fontId="24" fillId="0" borderId="17" xfId="59" applyFont="1" applyFill="1" applyBorder="1" applyAlignment="1">
      <alignment horizontal="center"/>
      <protection/>
    </xf>
    <xf numFmtId="167" fontId="24" fillId="0" borderId="18" xfId="59" applyNumberFormat="1" applyFont="1" applyFill="1" applyBorder="1" applyAlignment="1">
      <alignment horizontal="center"/>
      <protection/>
    </xf>
    <xf numFmtId="0" fontId="24" fillId="0" borderId="18" xfId="59" applyFont="1" applyFill="1" applyBorder="1" applyAlignment="1">
      <alignment horizontal="center"/>
      <protection/>
    </xf>
    <xf numFmtId="0" fontId="24" fillId="0" borderId="18" xfId="0" applyFont="1" applyBorder="1" applyAlignment="1">
      <alignment/>
    </xf>
    <xf numFmtId="0" fontId="19" fillId="0" borderId="10" xfId="61" applyFont="1" applyBorder="1">
      <alignment/>
      <protection/>
    </xf>
    <xf numFmtId="0" fontId="0" fillId="0" borderId="11" xfId="61" applyFont="1" applyBorder="1">
      <alignment/>
      <protection/>
    </xf>
    <xf numFmtId="0" fontId="25" fillId="0" borderId="48" xfId="59" applyFont="1" applyFill="1" applyBorder="1" applyAlignment="1">
      <alignment horizontal="center"/>
      <protection/>
    </xf>
    <xf numFmtId="170" fontId="24" fillId="0" borderId="49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9" fillId="0" borderId="12" xfId="61" applyNumberFormat="1" applyFont="1" applyBorder="1" applyAlignment="1">
      <alignment horizontal="right"/>
      <protection/>
    </xf>
    <xf numFmtId="0" fontId="0" fillId="0" borderId="50" xfId="0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justify"/>
    </xf>
    <xf numFmtId="14" fontId="26" fillId="25" borderId="15" xfId="0" applyNumberFormat="1" applyFont="1" applyFill="1" applyBorder="1" applyAlignment="1">
      <alignment horizontal="center" vertical="center" wrapText="1"/>
    </xf>
    <xf numFmtId="0" fontId="26" fillId="25" borderId="15" xfId="0" applyFont="1" applyFill="1" applyBorder="1" applyAlignment="1">
      <alignment horizontal="center" vertical="center" wrapText="1"/>
    </xf>
    <xf numFmtId="0" fontId="26" fillId="25" borderId="15" xfId="0" applyFont="1" applyFill="1" applyBorder="1" applyAlignment="1">
      <alignment horizontal="left" vertical="center" wrapText="1"/>
    </xf>
    <xf numFmtId="0" fontId="26" fillId="25" borderId="15" xfId="0" applyFont="1" applyFill="1" applyBorder="1" applyAlignment="1">
      <alignment horizontal="center" wrapText="1"/>
    </xf>
    <xf numFmtId="0" fontId="25" fillId="0" borderId="14" xfId="62" applyFont="1" applyFill="1" applyBorder="1" applyAlignment="1">
      <alignment horizontal="center"/>
      <protection/>
    </xf>
    <xf numFmtId="170" fontId="25" fillId="0" borderId="16" xfId="0" applyNumberFormat="1" applyFont="1" applyBorder="1" applyAlignment="1">
      <alignment/>
    </xf>
    <xf numFmtId="43" fontId="26" fillId="25" borderId="16" xfId="0" applyNumberFormat="1" applyFont="1" applyFill="1" applyBorder="1" applyAlignment="1">
      <alignment horizontal="right" vertical="center" wrapText="1"/>
    </xf>
    <xf numFmtId="0" fontId="25" fillId="0" borderId="51" xfId="62" applyFont="1" applyFill="1" applyBorder="1" applyAlignment="1">
      <alignment horizontal="center"/>
      <protection/>
    </xf>
    <xf numFmtId="0" fontId="0" fillId="0" borderId="52" xfId="0" applyFont="1" applyBorder="1" applyAlignment="1">
      <alignment horizontal="center"/>
    </xf>
    <xf numFmtId="0" fontId="25" fillId="0" borderId="52" xfId="0" applyFont="1" applyBorder="1" applyAlignment="1">
      <alignment horizontal="center"/>
    </xf>
    <xf numFmtId="0" fontId="25" fillId="0" borderId="52" xfId="0" applyFont="1" applyBorder="1" applyAlignment="1">
      <alignment horizontal="justify"/>
    </xf>
    <xf numFmtId="170" fontId="25" fillId="0" borderId="40" xfId="0" applyNumberFormat="1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14" fontId="26" fillId="25" borderId="18" xfId="0" applyNumberFormat="1" applyFont="1" applyFill="1" applyBorder="1" applyAlignment="1">
      <alignment horizontal="center" vertical="center" wrapText="1"/>
    </xf>
    <xf numFmtId="0" fontId="26" fillId="25" borderId="18" xfId="0" applyFont="1" applyFill="1" applyBorder="1" applyAlignment="1">
      <alignment horizontal="center" vertical="center" wrapText="1"/>
    </xf>
    <xf numFmtId="0" fontId="26" fillId="25" borderId="18" xfId="0" applyFont="1" applyFill="1" applyBorder="1" applyAlignment="1">
      <alignment horizontal="left" vertical="center" wrapText="1"/>
    </xf>
    <xf numFmtId="43" fontId="26" fillId="25" borderId="13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/>
    </xf>
    <xf numFmtId="14" fontId="28" fillId="25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28" fillId="25" borderId="11" xfId="0" applyFont="1" applyFill="1" applyBorder="1" applyAlignment="1">
      <alignment horizontal="center" vertical="center" wrapText="1"/>
    </xf>
    <xf numFmtId="43" fontId="28" fillId="25" borderId="12" xfId="0" applyNumberFormat="1" applyFont="1" applyFill="1" applyBorder="1" applyAlignment="1">
      <alignment horizontal="right" vertical="center" wrapText="1"/>
    </xf>
    <xf numFmtId="0" fontId="0" fillId="0" borderId="15" xfId="57" applyFont="1" applyBorder="1" applyAlignment="1">
      <alignment horizontal="center" wrapText="1"/>
      <protection/>
    </xf>
    <xf numFmtId="164" fontId="0" fillId="0" borderId="53" xfId="42" applyFont="1" applyFill="1" applyBorder="1" applyAlignment="1" applyProtection="1">
      <alignment/>
      <protection/>
    </xf>
    <xf numFmtId="164" fontId="0" fillId="0" borderId="29" xfId="42" applyFont="1" applyFill="1" applyBorder="1" applyAlignment="1" applyProtection="1">
      <alignment/>
      <protection/>
    </xf>
    <xf numFmtId="0" fontId="0" fillId="0" borderId="21" xfId="0" applyFill="1" applyBorder="1" applyAlignment="1">
      <alignment/>
    </xf>
    <xf numFmtId="164" fontId="0" fillId="0" borderId="35" xfId="42" applyFont="1" applyFill="1" applyBorder="1" applyAlignment="1" applyProtection="1">
      <alignment/>
      <protection/>
    </xf>
    <xf numFmtId="0" fontId="0" fillId="0" borderId="44" xfId="0" applyFill="1" applyBorder="1" applyAlignment="1">
      <alignment/>
    </xf>
    <xf numFmtId="0" fontId="0" fillId="0" borderId="54" xfId="0" applyBorder="1" applyAlignment="1">
      <alignment/>
    </xf>
    <xf numFmtId="0" fontId="19" fillId="0" borderId="54" xfId="0" applyFont="1" applyBorder="1" applyAlignment="1">
      <alignment horizontal="right"/>
    </xf>
    <xf numFmtId="164" fontId="19" fillId="0" borderId="55" xfId="0" applyNumberFormat="1" applyFont="1" applyBorder="1" applyAlignment="1">
      <alignment/>
    </xf>
    <xf numFmtId="0" fontId="0" fillId="0" borderId="36" xfId="0" applyBorder="1" applyAlignment="1">
      <alignment horizontal="center"/>
    </xf>
    <xf numFmtId="14" fontId="0" fillId="0" borderId="56" xfId="0" applyNumberFormat="1" applyFont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24" xfId="0" applyNumberFormat="1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4" fontId="0" fillId="0" borderId="19" xfId="0" applyNumberFormat="1" applyFont="1" applyFill="1" applyBorder="1" applyAlignment="1">
      <alignment horizontal="center"/>
    </xf>
    <xf numFmtId="14" fontId="0" fillId="0" borderId="21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19.7109375" style="0" customWidth="1"/>
    <col min="2" max="2" width="11.28125" style="0" customWidth="1"/>
    <col min="3" max="3" width="8.28125" style="0" customWidth="1"/>
    <col min="4" max="4" width="18.140625" style="0" customWidth="1"/>
    <col min="5" max="5" width="23.28125" style="0" customWidth="1"/>
  </cols>
  <sheetData>
    <row r="1" spans="1:4" ht="12.75">
      <c r="A1" s="1" t="s">
        <v>26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3" t="s">
        <v>23</v>
      </c>
      <c r="E6" s="31" t="s">
        <v>32</v>
      </c>
      <c r="F6" s="2"/>
    </row>
    <row r="7" spans="2:4" ht="13.5" thickBot="1">
      <c r="B7" s="1"/>
      <c r="C7" s="1"/>
      <c r="D7" s="1"/>
    </row>
    <row r="8" spans="1:5" ht="13.5" thickBot="1">
      <c r="A8" s="100" t="s">
        <v>33</v>
      </c>
      <c r="B8" s="101" t="s">
        <v>2</v>
      </c>
      <c r="C8" s="101" t="s">
        <v>3</v>
      </c>
      <c r="D8" s="101" t="s">
        <v>21</v>
      </c>
      <c r="E8" s="102" t="s">
        <v>4</v>
      </c>
    </row>
    <row r="9" spans="1:8" ht="12.75" customHeight="1">
      <c r="A9" s="96" t="s">
        <v>34</v>
      </c>
      <c r="B9" s="97"/>
      <c r="C9" s="97"/>
      <c r="D9" s="98">
        <v>120531036.47</v>
      </c>
      <c r="E9" s="99"/>
      <c r="F9" s="30"/>
      <c r="G9" s="30"/>
      <c r="H9" s="30"/>
    </row>
    <row r="10" spans="1:8" ht="12.75">
      <c r="A10" s="69" t="s">
        <v>35</v>
      </c>
      <c r="B10" s="103"/>
      <c r="C10" s="104">
        <v>17</v>
      </c>
      <c r="D10" s="57">
        <f>-599228</f>
        <v>-599228</v>
      </c>
      <c r="E10" s="70"/>
      <c r="F10" s="30"/>
      <c r="G10" s="30"/>
      <c r="H10" s="30"/>
    </row>
    <row r="11" spans="1:8" ht="12.75">
      <c r="A11" s="69"/>
      <c r="B11" s="103" t="s">
        <v>36</v>
      </c>
      <c r="C11" s="104"/>
      <c r="D11" s="57"/>
      <c r="E11" s="70"/>
      <c r="F11" s="30"/>
      <c r="G11" s="30"/>
      <c r="H11" s="30"/>
    </row>
    <row r="12" spans="1:8" ht="13.5" thickBot="1">
      <c r="A12" s="71" t="s">
        <v>37</v>
      </c>
      <c r="B12" s="105"/>
      <c r="C12" s="106"/>
      <c r="D12" s="58">
        <f>SUM(D9:D11)</f>
        <v>119931808.47</v>
      </c>
      <c r="E12" s="72"/>
      <c r="F12" s="30"/>
      <c r="G12" s="30"/>
      <c r="H12" s="30"/>
    </row>
    <row r="13" spans="1:8" ht="12.75">
      <c r="A13" s="73" t="s">
        <v>38</v>
      </c>
      <c r="B13" s="107"/>
      <c r="C13" s="108"/>
      <c r="D13" s="57">
        <v>10988466</v>
      </c>
      <c r="E13" s="74"/>
      <c r="F13" s="30"/>
      <c r="G13" s="30"/>
      <c r="H13" s="30"/>
    </row>
    <row r="14" spans="1:8" ht="12.75">
      <c r="A14" s="75" t="s">
        <v>39</v>
      </c>
      <c r="B14" s="103" t="s">
        <v>36</v>
      </c>
      <c r="C14" s="104"/>
      <c r="D14" s="76"/>
      <c r="E14" s="70"/>
      <c r="F14" s="30"/>
      <c r="G14" s="30"/>
      <c r="H14" s="30"/>
    </row>
    <row r="15" spans="1:8" ht="12.75">
      <c r="A15" s="77"/>
      <c r="B15" s="109"/>
      <c r="C15" s="109"/>
      <c r="D15" s="60"/>
      <c r="E15" s="78"/>
      <c r="F15" s="30"/>
      <c r="G15" s="30"/>
      <c r="H15" s="30"/>
    </row>
    <row r="16" spans="1:8" ht="13.5" thickBot="1">
      <c r="A16" s="71" t="s">
        <v>40</v>
      </c>
      <c r="B16" s="106"/>
      <c r="C16" s="106"/>
      <c r="D16" s="58">
        <f>SUM(D13:D15)</f>
        <v>10988466</v>
      </c>
      <c r="E16" s="72"/>
      <c r="F16" s="30"/>
      <c r="G16" s="30"/>
      <c r="H16" s="30"/>
    </row>
    <row r="17" spans="1:8" ht="12.75">
      <c r="A17" s="73" t="s">
        <v>41</v>
      </c>
      <c r="B17" s="107"/>
      <c r="C17" s="108"/>
      <c r="D17" s="61">
        <v>257984</v>
      </c>
      <c r="E17" s="74"/>
      <c r="F17" s="30"/>
      <c r="G17" s="30"/>
      <c r="H17" s="30"/>
    </row>
    <row r="18" spans="1:8" ht="12.75">
      <c r="A18" s="75" t="s">
        <v>42</v>
      </c>
      <c r="B18" s="103"/>
      <c r="C18" s="104"/>
      <c r="D18" s="57"/>
      <c r="E18" s="70"/>
      <c r="F18" s="30"/>
      <c r="G18" s="30"/>
      <c r="H18" s="30"/>
    </row>
    <row r="19" spans="1:8" ht="12.75" customHeight="1">
      <c r="A19" s="75"/>
      <c r="B19" s="104" t="s">
        <v>36</v>
      </c>
      <c r="C19" s="104"/>
      <c r="D19" s="57"/>
      <c r="E19" s="70"/>
      <c r="F19" s="30"/>
      <c r="G19" s="30"/>
      <c r="H19" s="30"/>
    </row>
    <row r="20" spans="1:8" ht="13.5" thickBot="1">
      <c r="A20" s="71" t="s">
        <v>43</v>
      </c>
      <c r="B20" s="106"/>
      <c r="C20" s="106"/>
      <c r="D20" s="58">
        <f>SUM(D17:D19)</f>
        <v>257984</v>
      </c>
      <c r="E20" s="72"/>
      <c r="F20" s="30"/>
      <c r="G20" s="30"/>
      <c r="H20" s="30"/>
    </row>
    <row r="21" spans="1:8" ht="12.75">
      <c r="A21" s="79" t="s">
        <v>44</v>
      </c>
      <c r="B21" s="110"/>
      <c r="C21" s="110"/>
      <c r="D21" s="62">
        <v>119242</v>
      </c>
      <c r="E21" s="78"/>
      <c r="F21" s="64"/>
      <c r="G21" s="30"/>
      <c r="H21" s="30"/>
    </row>
    <row r="22" spans="1:8" ht="12.75">
      <c r="A22" s="77" t="s">
        <v>45</v>
      </c>
      <c r="B22" s="103" t="s">
        <v>36</v>
      </c>
      <c r="C22" s="104"/>
      <c r="D22" s="57"/>
      <c r="E22" s="70"/>
      <c r="F22" s="64"/>
      <c r="G22" s="30"/>
      <c r="H22" s="30"/>
    </row>
    <row r="23" spans="1:8" ht="12.75">
      <c r="A23" s="77"/>
      <c r="B23" s="110"/>
      <c r="C23" s="110"/>
      <c r="D23" s="62"/>
      <c r="E23" s="78"/>
      <c r="F23" s="64"/>
      <c r="G23" s="30"/>
      <c r="H23" s="30"/>
    </row>
    <row r="24" spans="1:8" ht="13.5" thickBot="1">
      <c r="A24" s="71" t="s">
        <v>46</v>
      </c>
      <c r="B24" s="111"/>
      <c r="C24" s="111"/>
      <c r="D24" s="58">
        <f>SUM(D21:D23)</f>
        <v>119242</v>
      </c>
      <c r="E24" s="72"/>
      <c r="F24" s="64"/>
      <c r="G24" s="30"/>
      <c r="H24" s="30"/>
    </row>
    <row r="25" spans="1:8" ht="12.75">
      <c r="A25" s="80" t="s">
        <v>47</v>
      </c>
      <c r="B25" s="112"/>
      <c r="C25" s="112"/>
      <c r="D25" s="59">
        <v>443122.44</v>
      </c>
      <c r="E25" s="81"/>
      <c r="F25" s="64"/>
      <c r="G25" s="30"/>
      <c r="H25" s="30"/>
    </row>
    <row r="26" spans="1:8" ht="12.75">
      <c r="A26" s="75" t="s">
        <v>48</v>
      </c>
      <c r="B26" s="103"/>
      <c r="C26" s="110">
        <v>14</v>
      </c>
      <c r="D26" s="76">
        <v>23639</v>
      </c>
      <c r="E26" s="70"/>
      <c r="F26" s="64"/>
      <c r="G26" s="30"/>
      <c r="H26" s="30"/>
    </row>
    <row r="27" spans="1:8" ht="12.75">
      <c r="A27" s="82"/>
      <c r="B27" s="104" t="s">
        <v>36</v>
      </c>
      <c r="C27" s="104">
        <v>15</v>
      </c>
      <c r="D27" s="65">
        <f>576-23</f>
        <v>553</v>
      </c>
      <c r="E27" s="70"/>
      <c r="F27" s="64"/>
      <c r="G27" s="30"/>
      <c r="H27" s="30"/>
    </row>
    <row r="28" spans="1:8" ht="12.75">
      <c r="A28" s="82"/>
      <c r="B28" s="113"/>
      <c r="C28" s="109">
        <v>16</v>
      </c>
      <c r="D28" s="65">
        <v>1152</v>
      </c>
      <c r="E28" s="70"/>
      <c r="F28" s="64"/>
      <c r="G28" s="30"/>
      <c r="H28" s="30"/>
    </row>
    <row r="29" spans="1:8" ht="12.75">
      <c r="A29" s="82"/>
      <c r="B29" s="104"/>
      <c r="C29" s="114"/>
      <c r="D29" s="59"/>
      <c r="E29" s="70"/>
      <c r="F29" s="64"/>
      <c r="G29" s="30"/>
      <c r="H29" s="30"/>
    </row>
    <row r="30" spans="1:8" ht="13.5" thickBot="1">
      <c r="A30" s="83" t="s">
        <v>49</v>
      </c>
      <c r="B30" s="111"/>
      <c r="C30" s="111"/>
      <c r="D30" s="58">
        <f>SUM(D25:D29)</f>
        <v>468466.44</v>
      </c>
      <c r="E30" s="84"/>
      <c r="F30" s="64"/>
      <c r="G30" s="30"/>
      <c r="H30" s="30"/>
    </row>
    <row r="31" spans="1:8" ht="12.75">
      <c r="A31" s="79" t="s">
        <v>50</v>
      </c>
      <c r="B31" s="112"/>
      <c r="C31" s="112"/>
      <c r="D31" s="63">
        <v>353317</v>
      </c>
      <c r="E31" s="85"/>
      <c r="F31" s="64"/>
      <c r="G31" s="30"/>
      <c r="H31" s="30"/>
    </row>
    <row r="32" spans="1:8" ht="12.75">
      <c r="A32" s="86" t="s">
        <v>51</v>
      </c>
      <c r="B32" s="103" t="s">
        <v>36</v>
      </c>
      <c r="C32" s="115"/>
      <c r="D32" s="76"/>
      <c r="E32" s="70"/>
      <c r="F32" s="64"/>
      <c r="G32" s="30"/>
      <c r="H32" s="30"/>
    </row>
    <row r="33" spans="1:8" ht="12" customHeight="1">
      <c r="A33" s="77"/>
      <c r="B33" s="110"/>
      <c r="C33" s="110"/>
      <c r="D33" s="60"/>
      <c r="E33" s="78"/>
      <c r="F33" s="64"/>
      <c r="G33" s="30"/>
      <c r="H33" s="30"/>
    </row>
    <row r="34" spans="1:8" ht="13.5" thickBot="1">
      <c r="A34" s="71" t="s">
        <v>52</v>
      </c>
      <c r="B34" s="111"/>
      <c r="C34" s="111"/>
      <c r="D34" s="58">
        <f>SUM(D31:D33)</f>
        <v>353317</v>
      </c>
      <c r="E34" s="72"/>
      <c r="F34" s="64"/>
      <c r="G34" s="30"/>
      <c r="H34" s="30"/>
    </row>
    <row r="35" spans="1:8" ht="12.75">
      <c r="A35" s="80" t="s">
        <v>53</v>
      </c>
      <c r="B35" s="112"/>
      <c r="C35" s="112"/>
      <c r="D35" s="57">
        <v>757699</v>
      </c>
      <c r="E35" s="81"/>
      <c r="F35" s="64"/>
      <c r="G35" s="30"/>
      <c r="H35" s="30"/>
    </row>
    <row r="36" spans="1:8" ht="12.75">
      <c r="A36" s="87" t="s">
        <v>54</v>
      </c>
      <c r="B36" s="103" t="s">
        <v>36</v>
      </c>
      <c r="C36" s="103"/>
      <c r="D36" s="76"/>
      <c r="E36" s="70"/>
      <c r="F36" s="64"/>
      <c r="G36" s="30"/>
      <c r="H36" s="30"/>
    </row>
    <row r="37" spans="1:8" ht="12.75">
      <c r="A37" s="75"/>
      <c r="B37" s="110"/>
      <c r="C37" s="110"/>
      <c r="D37" s="60"/>
      <c r="E37" s="78"/>
      <c r="F37" s="64"/>
      <c r="G37" s="30"/>
      <c r="H37" s="30"/>
    </row>
    <row r="38" spans="1:8" ht="13.5" thickBot="1">
      <c r="A38" s="71" t="s">
        <v>55</v>
      </c>
      <c r="B38" s="111"/>
      <c r="C38" s="111"/>
      <c r="D38" s="58">
        <f>SUM(D35:D37)</f>
        <v>757699</v>
      </c>
      <c r="E38" s="88"/>
      <c r="F38" s="64"/>
      <c r="G38" s="30"/>
      <c r="H38" s="30"/>
    </row>
    <row r="39" spans="1:8" ht="12.75">
      <c r="A39" s="80" t="s">
        <v>56</v>
      </c>
      <c r="B39" s="112"/>
      <c r="C39" s="112"/>
      <c r="D39" s="66">
        <v>5800</v>
      </c>
      <c r="E39" s="81" t="s">
        <v>57</v>
      </c>
      <c r="F39" s="64"/>
      <c r="G39" s="30"/>
      <c r="H39" s="30"/>
    </row>
    <row r="40" spans="1:8" ht="12.75">
      <c r="A40" s="87" t="s">
        <v>58</v>
      </c>
      <c r="B40" s="103"/>
      <c r="C40" s="103"/>
      <c r="D40" s="62"/>
      <c r="E40" s="70"/>
      <c r="F40" s="64"/>
      <c r="G40" s="30"/>
      <c r="H40" s="30"/>
    </row>
    <row r="41" spans="1:8" ht="12.75">
      <c r="A41" s="87"/>
      <c r="B41" s="103"/>
      <c r="C41" s="103"/>
      <c r="D41" s="62"/>
      <c r="E41" s="78"/>
      <c r="F41" s="64"/>
      <c r="G41" s="30"/>
      <c r="H41" s="30"/>
    </row>
    <row r="42" spans="1:8" ht="13.5" thickBot="1">
      <c r="A42" s="71" t="s">
        <v>59</v>
      </c>
      <c r="B42" s="111"/>
      <c r="C42" s="111"/>
      <c r="D42" s="58">
        <f>SUM(D39:D41)</f>
        <v>5800</v>
      </c>
      <c r="E42" s="89"/>
      <c r="F42" s="64"/>
      <c r="G42" s="30"/>
      <c r="H42" s="30"/>
    </row>
    <row r="43" spans="1:8" ht="12.75">
      <c r="A43" s="80" t="s">
        <v>60</v>
      </c>
      <c r="B43" s="112"/>
      <c r="C43" s="112"/>
      <c r="D43" s="67">
        <v>2969029</v>
      </c>
      <c r="E43" s="90"/>
      <c r="F43" s="64"/>
      <c r="G43" s="30"/>
      <c r="H43" s="30"/>
    </row>
    <row r="44" spans="1:5" ht="12.75">
      <c r="A44" s="91" t="s">
        <v>61</v>
      </c>
      <c r="B44" s="103"/>
      <c r="C44" s="103"/>
      <c r="D44" s="76"/>
      <c r="E44" s="92"/>
    </row>
    <row r="45" spans="1:5" ht="12.75">
      <c r="A45" s="87"/>
      <c r="B45" s="103" t="s">
        <v>36</v>
      </c>
      <c r="C45" s="103"/>
      <c r="D45" s="62"/>
      <c r="E45" s="70"/>
    </row>
    <row r="46" spans="1:5" ht="13.5" thickBot="1">
      <c r="A46" s="71" t="s">
        <v>62</v>
      </c>
      <c r="B46" s="111"/>
      <c r="C46" s="111"/>
      <c r="D46" s="58">
        <f>SUM(D43:D45)</f>
        <v>2969029</v>
      </c>
      <c r="E46" s="84"/>
    </row>
    <row r="47" spans="1:5" ht="12.75">
      <c r="A47" s="80" t="s">
        <v>63</v>
      </c>
      <c r="B47" s="112"/>
      <c r="C47" s="112"/>
      <c r="D47" s="68">
        <v>966735</v>
      </c>
      <c r="E47" s="81"/>
    </row>
    <row r="48" spans="1:5" ht="12.75">
      <c r="A48" s="91" t="s">
        <v>64</v>
      </c>
      <c r="B48" s="103" t="s">
        <v>36</v>
      </c>
      <c r="C48" s="103"/>
      <c r="D48" s="76"/>
      <c r="E48" s="70"/>
    </row>
    <row r="49" spans="1:5" ht="12.75">
      <c r="A49" s="77"/>
      <c r="B49" s="110"/>
      <c r="C49" s="110"/>
      <c r="D49" s="60"/>
      <c r="E49" s="70"/>
    </row>
    <row r="50" spans="1:5" ht="13.5" thickBot="1">
      <c r="A50" s="93" t="s">
        <v>65</v>
      </c>
      <c r="B50" s="116"/>
      <c r="C50" s="116"/>
      <c r="D50" s="94">
        <f>SUM(D47:D49)</f>
        <v>966735</v>
      </c>
      <c r="E50" s="9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7">
      <selection activeCell="J34" sqref="J3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26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14" t="s">
        <v>23</v>
      </c>
      <c r="E5" s="31" t="str">
        <f>personal!E6</f>
        <v>13-17 mai 2024</v>
      </c>
    </row>
    <row r="6" ht="13.5" thickBot="1"/>
    <row r="7" spans="1:6" ht="68.25" customHeight="1" thickBot="1">
      <c r="A7" s="17" t="s">
        <v>7</v>
      </c>
      <c r="B7" s="18" t="s">
        <v>8</v>
      </c>
      <c r="C7" s="19" t="s">
        <v>9</v>
      </c>
      <c r="D7" s="18" t="s">
        <v>10</v>
      </c>
      <c r="E7" s="18" t="s">
        <v>4</v>
      </c>
      <c r="F7" s="20" t="s">
        <v>21</v>
      </c>
    </row>
    <row r="8" spans="1:6" ht="12.75">
      <c r="A8" s="175">
        <v>1</v>
      </c>
      <c r="B8" s="176" t="s">
        <v>85</v>
      </c>
      <c r="C8" s="177">
        <v>6893</v>
      </c>
      <c r="D8" s="178" t="s">
        <v>86</v>
      </c>
      <c r="E8" s="133" t="s">
        <v>87</v>
      </c>
      <c r="F8" s="167">
        <v>589.27</v>
      </c>
    </row>
    <row r="9" spans="1:6" ht="12.75">
      <c r="A9" s="179">
        <v>2</v>
      </c>
      <c r="B9" s="180" t="s">
        <v>85</v>
      </c>
      <c r="C9" s="181">
        <v>6916</v>
      </c>
      <c r="D9" s="104" t="s">
        <v>88</v>
      </c>
      <c r="E9" s="56" t="s">
        <v>89</v>
      </c>
      <c r="F9" s="168">
        <v>133.2</v>
      </c>
    </row>
    <row r="10" spans="1:6" ht="12.75">
      <c r="A10" s="182">
        <v>3</v>
      </c>
      <c r="B10" s="180" t="s">
        <v>85</v>
      </c>
      <c r="C10" s="104">
        <v>6946</v>
      </c>
      <c r="D10" s="104" t="s">
        <v>88</v>
      </c>
      <c r="E10" s="56" t="s">
        <v>90</v>
      </c>
      <c r="F10" s="168">
        <v>202.54</v>
      </c>
    </row>
    <row r="11" spans="1:6" ht="12.75">
      <c r="A11" s="182">
        <v>4</v>
      </c>
      <c r="B11" s="180" t="s">
        <v>85</v>
      </c>
      <c r="C11" s="104">
        <v>6948</v>
      </c>
      <c r="D11" s="104" t="s">
        <v>88</v>
      </c>
      <c r="E11" s="56" t="s">
        <v>91</v>
      </c>
      <c r="F11" s="168">
        <v>302.5</v>
      </c>
    </row>
    <row r="12" spans="1:6" ht="12.75">
      <c r="A12" s="183">
        <v>5</v>
      </c>
      <c r="B12" s="180" t="s">
        <v>85</v>
      </c>
      <c r="C12" s="181">
        <v>6890</v>
      </c>
      <c r="D12" s="181" t="s">
        <v>92</v>
      </c>
      <c r="E12" s="134" t="s">
        <v>93</v>
      </c>
      <c r="F12" s="168">
        <v>34.51</v>
      </c>
    </row>
    <row r="13" spans="1:6" ht="12.75">
      <c r="A13" s="184">
        <v>6</v>
      </c>
      <c r="B13" s="180" t="s">
        <v>94</v>
      </c>
      <c r="C13" s="104">
        <v>6957</v>
      </c>
      <c r="D13" s="181" t="s">
        <v>95</v>
      </c>
      <c r="E13" s="134" t="s">
        <v>96</v>
      </c>
      <c r="F13" s="168">
        <v>940.57</v>
      </c>
    </row>
    <row r="14" spans="1:6" ht="12.75">
      <c r="A14" s="184">
        <f>A13+1</f>
        <v>7</v>
      </c>
      <c r="B14" s="180" t="s">
        <v>94</v>
      </c>
      <c r="C14" s="104">
        <v>6954</v>
      </c>
      <c r="D14" s="181" t="s">
        <v>95</v>
      </c>
      <c r="E14" s="134" t="s">
        <v>97</v>
      </c>
      <c r="F14" s="168">
        <v>1833.62</v>
      </c>
    </row>
    <row r="15" spans="1:6" ht="12.75">
      <c r="A15" s="184">
        <f aca="true" t="shared" si="0" ref="A15:A41">A14+1</f>
        <v>8</v>
      </c>
      <c r="B15" s="180" t="s">
        <v>94</v>
      </c>
      <c r="C15" s="104">
        <v>6955</v>
      </c>
      <c r="D15" s="181" t="s">
        <v>95</v>
      </c>
      <c r="E15" s="134" t="s">
        <v>98</v>
      </c>
      <c r="F15" s="168">
        <v>150.92</v>
      </c>
    </row>
    <row r="16" spans="1:6" ht="12.75">
      <c r="A16" s="184">
        <f t="shared" si="0"/>
        <v>9</v>
      </c>
      <c r="B16" s="180" t="s">
        <v>94</v>
      </c>
      <c r="C16" s="104">
        <v>6958</v>
      </c>
      <c r="D16" s="181" t="s">
        <v>95</v>
      </c>
      <c r="E16" s="134" t="s">
        <v>99</v>
      </c>
      <c r="F16" s="168">
        <v>581.91</v>
      </c>
    </row>
    <row r="17" spans="1:6" ht="12.75">
      <c r="A17" s="184">
        <f t="shared" si="0"/>
        <v>10</v>
      </c>
      <c r="B17" s="180" t="s">
        <v>94</v>
      </c>
      <c r="C17" s="104">
        <v>6952</v>
      </c>
      <c r="D17" s="181" t="s">
        <v>100</v>
      </c>
      <c r="E17" s="134" t="s">
        <v>101</v>
      </c>
      <c r="F17" s="168">
        <v>20041.49</v>
      </c>
    </row>
    <row r="18" spans="1:6" ht="12.75">
      <c r="A18" s="184">
        <f t="shared" si="0"/>
        <v>11</v>
      </c>
      <c r="B18" s="180" t="s">
        <v>94</v>
      </c>
      <c r="C18" s="104">
        <v>6953</v>
      </c>
      <c r="D18" s="181" t="s">
        <v>100</v>
      </c>
      <c r="E18" s="134" t="s">
        <v>102</v>
      </c>
      <c r="F18" s="168">
        <v>3697</v>
      </c>
    </row>
    <row r="19" spans="1:6" ht="12.75">
      <c r="A19" s="184">
        <f t="shared" si="0"/>
        <v>12</v>
      </c>
      <c r="B19" s="180" t="s">
        <v>94</v>
      </c>
      <c r="C19" s="104">
        <v>6956</v>
      </c>
      <c r="D19" s="181" t="s">
        <v>95</v>
      </c>
      <c r="E19" s="134" t="s">
        <v>103</v>
      </c>
      <c r="F19" s="168">
        <v>965.4</v>
      </c>
    </row>
    <row r="20" spans="1:6" ht="12.75">
      <c r="A20" s="184">
        <f t="shared" si="0"/>
        <v>13</v>
      </c>
      <c r="B20" s="180" t="s">
        <v>94</v>
      </c>
      <c r="C20" s="104">
        <v>6950</v>
      </c>
      <c r="D20" s="181" t="s">
        <v>104</v>
      </c>
      <c r="E20" s="134" t="s">
        <v>105</v>
      </c>
      <c r="F20" s="168">
        <v>23258.58</v>
      </c>
    </row>
    <row r="21" spans="1:6" ht="12.75">
      <c r="A21" s="184">
        <f t="shared" si="0"/>
        <v>14</v>
      </c>
      <c r="B21" s="180" t="s">
        <v>94</v>
      </c>
      <c r="C21" s="104">
        <v>6959</v>
      </c>
      <c r="D21" s="181" t="s">
        <v>95</v>
      </c>
      <c r="E21" s="134" t="s">
        <v>106</v>
      </c>
      <c r="F21" s="168">
        <v>5.44</v>
      </c>
    </row>
    <row r="22" spans="1:6" ht="12.75">
      <c r="A22" s="184">
        <f t="shared" si="0"/>
        <v>15</v>
      </c>
      <c r="B22" s="180" t="s">
        <v>94</v>
      </c>
      <c r="C22" s="104">
        <v>6972</v>
      </c>
      <c r="D22" s="181" t="s">
        <v>107</v>
      </c>
      <c r="E22" s="134" t="s">
        <v>103</v>
      </c>
      <c r="F22" s="168">
        <v>5800</v>
      </c>
    </row>
    <row r="23" spans="1:6" ht="12.75">
      <c r="A23" s="184">
        <f t="shared" si="0"/>
        <v>16</v>
      </c>
      <c r="B23" s="180" t="s">
        <v>94</v>
      </c>
      <c r="C23" s="104">
        <v>6951</v>
      </c>
      <c r="D23" s="181" t="s">
        <v>108</v>
      </c>
      <c r="E23" s="134" t="s">
        <v>109</v>
      </c>
      <c r="F23" s="168">
        <v>3733.84</v>
      </c>
    </row>
    <row r="24" spans="1:6" ht="12.75">
      <c r="A24" s="184">
        <f t="shared" si="0"/>
        <v>17</v>
      </c>
      <c r="B24" s="185" t="s">
        <v>110</v>
      </c>
      <c r="C24" s="104">
        <v>6975</v>
      </c>
      <c r="D24" s="181" t="s">
        <v>111</v>
      </c>
      <c r="E24" s="134" t="s">
        <v>112</v>
      </c>
      <c r="F24" s="168">
        <v>254.66</v>
      </c>
    </row>
    <row r="25" spans="1:6" ht="12.75">
      <c r="A25" s="184">
        <f t="shared" si="0"/>
        <v>18</v>
      </c>
      <c r="B25" s="185" t="s">
        <v>110</v>
      </c>
      <c r="C25" s="104">
        <v>6976</v>
      </c>
      <c r="D25" s="181" t="s">
        <v>111</v>
      </c>
      <c r="E25" s="134" t="s">
        <v>113</v>
      </c>
      <c r="F25" s="168">
        <v>5982.13</v>
      </c>
    </row>
    <row r="26" spans="1:6" ht="12.75">
      <c r="A26" s="184">
        <f t="shared" si="0"/>
        <v>19</v>
      </c>
      <c r="B26" s="185" t="s">
        <v>110</v>
      </c>
      <c r="C26" s="104">
        <v>6974</v>
      </c>
      <c r="D26" s="181" t="s">
        <v>111</v>
      </c>
      <c r="E26" s="134" t="s">
        <v>114</v>
      </c>
      <c r="F26" s="168">
        <v>1285.2</v>
      </c>
    </row>
    <row r="27" spans="1:6" ht="12.75">
      <c r="A27" s="184">
        <f t="shared" si="0"/>
        <v>20</v>
      </c>
      <c r="B27" s="185" t="s">
        <v>110</v>
      </c>
      <c r="C27" s="104">
        <v>6973</v>
      </c>
      <c r="D27" s="181" t="s">
        <v>107</v>
      </c>
      <c r="E27" s="134" t="s">
        <v>103</v>
      </c>
      <c r="F27" s="168">
        <v>2514.49</v>
      </c>
    </row>
    <row r="28" spans="1:6" ht="12.75">
      <c r="A28" s="184">
        <f t="shared" si="0"/>
        <v>21</v>
      </c>
      <c r="B28" s="185" t="s">
        <v>110</v>
      </c>
      <c r="C28" s="104">
        <v>6977</v>
      </c>
      <c r="D28" s="181" t="s">
        <v>115</v>
      </c>
      <c r="E28" s="134" t="s">
        <v>116</v>
      </c>
      <c r="F28" s="168">
        <v>3509</v>
      </c>
    </row>
    <row r="29" spans="1:6" ht="12.75">
      <c r="A29" s="184">
        <f t="shared" si="0"/>
        <v>22</v>
      </c>
      <c r="B29" s="185" t="s">
        <v>117</v>
      </c>
      <c r="C29" s="104">
        <v>7009</v>
      </c>
      <c r="D29" s="181" t="s">
        <v>143</v>
      </c>
      <c r="E29" s="134" t="s">
        <v>118</v>
      </c>
      <c r="F29" s="168">
        <v>2926.46</v>
      </c>
    </row>
    <row r="30" spans="1:6" ht="12.75">
      <c r="A30" s="184">
        <f t="shared" si="0"/>
        <v>23</v>
      </c>
      <c r="B30" s="185" t="s">
        <v>117</v>
      </c>
      <c r="C30" s="104">
        <v>7010</v>
      </c>
      <c r="D30" s="181" t="s">
        <v>143</v>
      </c>
      <c r="E30" s="134" t="s">
        <v>119</v>
      </c>
      <c r="F30" s="168">
        <v>2204.97</v>
      </c>
    </row>
    <row r="31" spans="1:6" ht="12.75">
      <c r="A31" s="184">
        <f t="shared" si="0"/>
        <v>24</v>
      </c>
      <c r="B31" s="185" t="s">
        <v>117</v>
      </c>
      <c r="C31" s="104">
        <v>7011</v>
      </c>
      <c r="D31" s="181" t="s">
        <v>144</v>
      </c>
      <c r="E31" s="134" t="s">
        <v>119</v>
      </c>
      <c r="F31" s="168">
        <v>30519.88</v>
      </c>
    </row>
    <row r="32" spans="1:6" ht="12.75">
      <c r="A32" s="184">
        <f t="shared" si="0"/>
        <v>25</v>
      </c>
      <c r="B32" s="185" t="s">
        <v>117</v>
      </c>
      <c r="C32" s="104">
        <v>7008</v>
      </c>
      <c r="D32" s="181" t="s">
        <v>143</v>
      </c>
      <c r="E32" s="134" t="s">
        <v>98</v>
      </c>
      <c r="F32" s="168">
        <v>290.3</v>
      </c>
    </row>
    <row r="33" spans="1:6" ht="12.75">
      <c r="A33" s="184">
        <f t="shared" si="0"/>
        <v>26</v>
      </c>
      <c r="B33" s="185" t="s">
        <v>117</v>
      </c>
      <c r="C33" s="104">
        <v>7013</v>
      </c>
      <c r="D33" s="181" t="s">
        <v>144</v>
      </c>
      <c r="E33" s="134" t="s">
        <v>98</v>
      </c>
      <c r="F33" s="168">
        <v>944.82</v>
      </c>
    </row>
    <row r="34" spans="1:6" ht="12.75">
      <c r="A34" s="184">
        <f t="shared" si="0"/>
        <v>27</v>
      </c>
      <c r="B34" s="185" t="s">
        <v>117</v>
      </c>
      <c r="C34" s="104">
        <v>6994</v>
      </c>
      <c r="D34" s="181" t="s">
        <v>100</v>
      </c>
      <c r="E34" s="134" t="s">
        <v>120</v>
      </c>
      <c r="F34" s="168">
        <v>301864.51</v>
      </c>
    </row>
    <row r="35" spans="1:6" ht="12.75">
      <c r="A35" s="184">
        <f t="shared" si="0"/>
        <v>28</v>
      </c>
      <c r="B35" s="185" t="s">
        <v>117</v>
      </c>
      <c r="C35" s="104">
        <v>6995</v>
      </c>
      <c r="D35" s="181" t="s">
        <v>100</v>
      </c>
      <c r="E35" s="134" t="s">
        <v>121</v>
      </c>
      <c r="F35" s="168">
        <v>55149</v>
      </c>
    </row>
    <row r="36" spans="1:6" ht="12.75">
      <c r="A36" s="184">
        <f t="shared" si="0"/>
        <v>29</v>
      </c>
      <c r="B36" s="185" t="s">
        <v>117</v>
      </c>
      <c r="C36" s="104">
        <v>6989</v>
      </c>
      <c r="D36" s="181" t="s">
        <v>100</v>
      </c>
      <c r="E36" s="134" t="s">
        <v>122</v>
      </c>
      <c r="F36" s="168">
        <v>69254.34</v>
      </c>
    </row>
    <row r="37" spans="1:6" ht="12.75">
      <c r="A37" s="184">
        <f t="shared" si="0"/>
        <v>30</v>
      </c>
      <c r="B37" s="185" t="s">
        <v>117</v>
      </c>
      <c r="C37" s="104">
        <v>6990</v>
      </c>
      <c r="D37" s="181" t="s">
        <v>100</v>
      </c>
      <c r="E37" s="134" t="s">
        <v>123</v>
      </c>
      <c r="F37" s="168">
        <v>12837</v>
      </c>
    </row>
    <row r="38" spans="1:6" ht="12.75">
      <c r="A38" s="184">
        <f t="shared" si="0"/>
        <v>31</v>
      </c>
      <c r="B38" s="185" t="s">
        <v>117</v>
      </c>
      <c r="C38" s="104">
        <v>7007</v>
      </c>
      <c r="D38" s="181" t="s">
        <v>143</v>
      </c>
      <c r="E38" s="134" t="s">
        <v>103</v>
      </c>
      <c r="F38" s="168">
        <v>7556.37</v>
      </c>
    </row>
    <row r="39" spans="1:6" ht="12.75">
      <c r="A39" s="184">
        <f t="shared" si="0"/>
        <v>32</v>
      </c>
      <c r="B39" s="185" t="s">
        <v>117</v>
      </c>
      <c r="C39" s="104">
        <v>6991</v>
      </c>
      <c r="D39" s="181" t="s">
        <v>124</v>
      </c>
      <c r="E39" s="134" t="s">
        <v>125</v>
      </c>
      <c r="F39" s="168">
        <v>463.76</v>
      </c>
    </row>
    <row r="40" spans="1:6" ht="12.75">
      <c r="A40" s="184">
        <f t="shared" si="0"/>
        <v>33</v>
      </c>
      <c r="B40" s="185" t="s">
        <v>117</v>
      </c>
      <c r="C40" s="104">
        <v>7006</v>
      </c>
      <c r="D40" s="181" t="s">
        <v>143</v>
      </c>
      <c r="E40" s="134" t="s">
        <v>126</v>
      </c>
      <c r="F40" s="168">
        <v>2587.68</v>
      </c>
    </row>
    <row r="41" spans="1:6" ht="13.5" thickBot="1">
      <c r="A41" s="184">
        <f t="shared" si="0"/>
        <v>34</v>
      </c>
      <c r="B41" s="186" t="s">
        <v>117</v>
      </c>
      <c r="C41" s="109">
        <v>7012</v>
      </c>
      <c r="D41" s="187" t="s">
        <v>144</v>
      </c>
      <c r="E41" s="169" t="s">
        <v>126</v>
      </c>
      <c r="F41" s="170">
        <v>9580.14</v>
      </c>
    </row>
    <row r="42" spans="1:6" ht="13.5" thickBot="1">
      <c r="A42" s="171"/>
      <c r="B42" s="172"/>
      <c r="C42" s="172"/>
      <c r="D42" s="172"/>
      <c r="E42" s="173" t="s">
        <v>127</v>
      </c>
      <c r="F42" s="174">
        <f>SUM(F8:F41)</f>
        <v>571995.5000000001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14.00390625" style="50" customWidth="1"/>
    <col min="2" max="2" width="15.28125" style="34" customWidth="1"/>
    <col min="3" max="3" width="63.28125" style="34" customWidth="1"/>
    <col min="4" max="4" width="27.421875" style="51" customWidth="1"/>
    <col min="5" max="5" width="12.8515625" style="34" customWidth="1"/>
    <col min="6" max="16384" width="9.140625" style="34" customWidth="1"/>
  </cols>
  <sheetData>
    <row r="1" spans="1:5" ht="12.75">
      <c r="A1" s="32" t="s">
        <v>28</v>
      </c>
      <c r="B1" s="33"/>
      <c r="C1" s="9"/>
      <c r="D1" s="33"/>
      <c r="E1" s="10"/>
    </row>
    <row r="2" spans="1:5" ht="12.75">
      <c r="A2" s="35"/>
      <c r="B2" s="36"/>
      <c r="C2" s="10"/>
      <c r="D2" s="36"/>
      <c r="E2" s="10"/>
    </row>
    <row r="3" spans="1:5" ht="12.75">
      <c r="A3" s="35"/>
      <c r="B3" s="36"/>
      <c r="C3" s="10"/>
      <c r="D3" s="36"/>
      <c r="E3" s="10"/>
    </row>
    <row r="4" spans="1:5" ht="12.75">
      <c r="A4" s="35"/>
      <c r="B4" s="36"/>
      <c r="C4" s="10"/>
      <c r="D4" s="36"/>
      <c r="E4" s="10"/>
    </row>
    <row r="5" spans="1:5" ht="12.75">
      <c r="A5" s="35"/>
      <c r="B5" s="36"/>
      <c r="C5" s="10"/>
      <c r="D5" s="36"/>
      <c r="E5" s="10"/>
    </row>
    <row r="6" spans="1:5" ht="15.75" customHeight="1">
      <c r="A6" s="54" t="s">
        <v>16</v>
      </c>
      <c r="B6" s="54"/>
      <c r="C6" s="54"/>
      <c r="D6" s="37"/>
      <c r="E6" s="10"/>
    </row>
    <row r="7" spans="1:5" ht="15.75" customHeight="1">
      <c r="A7" s="55" t="s">
        <v>29</v>
      </c>
      <c r="B7" s="55"/>
      <c r="C7" s="55"/>
      <c r="D7" s="55"/>
      <c r="E7" s="55"/>
    </row>
    <row r="8" spans="1:5" ht="12.75">
      <c r="A8" s="38"/>
      <c r="B8" s="12"/>
      <c r="C8" s="12"/>
      <c r="D8" s="12"/>
      <c r="E8" s="11"/>
    </row>
    <row r="9" spans="1:5" ht="12.75">
      <c r="A9" s="38"/>
      <c r="B9" s="39" t="s">
        <v>30</v>
      </c>
      <c r="C9" s="8" t="str">
        <f>personal!E6</f>
        <v>13-17 mai 2024</v>
      </c>
      <c r="D9" s="12"/>
      <c r="E9" s="11"/>
    </row>
    <row r="10" spans="1:5" ht="13.5" thickBot="1">
      <c r="A10" s="35"/>
      <c r="B10" s="36"/>
      <c r="C10" s="10"/>
      <c r="D10" s="36"/>
      <c r="E10" s="10"/>
    </row>
    <row r="11" spans="1:5" ht="21" customHeight="1" thickBot="1">
      <c r="A11" s="40" t="s">
        <v>11</v>
      </c>
      <c r="B11" s="21" t="s">
        <v>12</v>
      </c>
      <c r="C11" s="21" t="s">
        <v>13</v>
      </c>
      <c r="D11" s="41" t="s">
        <v>31</v>
      </c>
      <c r="E11" s="22" t="s">
        <v>14</v>
      </c>
    </row>
    <row r="12" spans="1:5" ht="38.25">
      <c r="A12" s="42" t="s">
        <v>75</v>
      </c>
      <c r="B12" s="43" t="s">
        <v>138</v>
      </c>
      <c r="C12" s="44" t="s">
        <v>139</v>
      </c>
      <c r="D12" s="166" t="s">
        <v>140</v>
      </c>
      <c r="E12" s="45">
        <v>128014.96</v>
      </c>
    </row>
    <row r="13" spans="1:5" ht="38.25">
      <c r="A13" s="42" t="s">
        <v>75</v>
      </c>
      <c r="B13" s="43" t="s">
        <v>141</v>
      </c>
      <c r="C13" s="44" t="s">
        <v>142</v>
      </c>
      <c r="D13" s="166" t="s">
        <v>140</v>
      </c>
      <c r="E13" s="45">
        <v>24322.84</v>
      </c>
    </row>
    <row r="14" spans="1:5" ht="13.5" thickBot="1">
      <c r="A14" s="46"/>
      <c r="B14" s="47"/>
      <c r="C14" s="48"/>
      <c r="D14" s="49"/>
      <c r="E14" s="25"/>
    </row>
    <row r="15" spans="1:5" s="15" customFormat="1" ht="20.25" customHeight="1" thickBot="1">
      <c r="A15" s="52" t="s">
        <v>15</v>
      </c>
      <c r="B15" s="53"/>
      <c r="C15" s="23"/>
      <c r="D15" s="53"/>
      <c r="E15" s="24">
        <f>SUM(E12:E14)</f>
        <v>152337.80000000002</v>
      </c>
    </row>
    <row r="67" ht="16.5" customHeight="1"/>
  </sheetData>
  <sheetProtection/>
  <mergeCells count="2">
    <mergeCell ref="A6:C6"/>
    <mergeCell ref="A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77">
      <selection activeCell="J96" sqref="J96"/>
    </sheetView>
  </sheetViews>
  <sheetFormatPr defaultColWidth="9.140625" defaultRowHeight="12.75"/>
  <cols>
    <col min="1" max="1" width="9.140625" style="135" customWidth="1"/>
    <col min="2" max="2" width="16.28125" style="135" customWidth="1"/>
    <col min="3" max="3" width="20.8515625" style="135" customWidth="1"/>
    <col min="4" max="4" width="23.8515625" style="135" customWidth="1"/>
    <col min="5" max="5" width="35.421875" style="135" customWidth="1"/>
    <col min="6" max="6" width="25.140625" style="136" customWidth="1"/>
    <col min="7" max="8" width="9.140625" style="135" customWidth="1"/>
    <col min="9" max="9" width="9.140625" style="137" customWidth="1"/>
    <col min="10" max="10" width="34.00390625" style="135" customWidth="1"/>
    <col min="11" max="16384" width="9.140625" style="135" customWidth="1"/>
  </cols>
  <sheetData>
    <row r="2" ht="12.75">
      <c r="A2" s="15" t="s">
        <v>27</v>
      </c>
    </row>
    <row r="3" ht="12.75">
      <c r="A3" s="15"/>
    </row>
    <row r="4" ht="12.75">
      <c r="A4" s="15" t="s">
        <v>24</v>
      </c>
    </row>
    <row r="5" spans="1:5" ht="12.75">
      <c r="A5" s="15" t="s">
        <v>18</v>
      </c>
      <c r="D5" s="14" t="s">
        <v>23</v>
      </c>
      <c r="E5" s="31" t="str">
        <f>personal!E6</f>
        <v>13-17 mai 2024</v>
      </c>
    </row>
    <row r="6" ht="13.5" thickBot="1"/>
    <row r="7" spans="1:9" ht="46.5" customHeight="1" thickBot="1">
      <c r="A7" s="153" t="s">
        <v>7</v>
      </c>
      <c r="B7" s="154" t="s">
        <v>8</v>
      </c>
      <c r="C7" s="154" t="s">
        <v>9</v>
      </c>
      <c r="D7" s="154" t="s">
        <v>19</v>
      </c>
      <c r="E7" s="154" t="s">
        <v>25</v>
      </c>
      <c r="F7" s="155" t="s">
        <v>21</v>
      </c>
      <c r="I7" s="135"/>
    </row>
    <row r="8" spans="1:9" ht="17.25" customHeight="1">
      <c r="A8" s="148">
        <v>1</v>
      </c>
      <c r="B8" s="149" t="s">
        <v>66</v>
      </c>
      <c r="C8" s="149">
        <v>6859</v>
      </c>
      <c r="D8" s="150" t="s">
        <v>67</v>
      </c>
      <c r="E8" s="151" t="s">
        <v>68</v>
      </c>
      <c r="F8" s="152">
        <v>1000</v>
      </c>
      <c r="I8" s="135"/>
    </row>
    <row r="9" spans="1:9" ht="19.5" customHeight="1">
      <c r="A9" s="145">
        <v>2</v>
      </c>
      <c r="B9" s="138" t="s">
        <v>66</v>
      </c>
      <c r="C9" s="138">
        <v>6860</v>
      </c>
      <c r="D9" s="139" t="s">
        <v>67</v>
      </c>
      <c r="E9" s="140" t="s">
        <v>68</v>
      </c>
      <c r="F9" s="146">
        <v>1500</v>
      </c>
      <c r="I9" s="135"/>
    </row>
    <row r="10" spans="1:6" ht="18" customHeight="1">
      <c r="A10" s="145">
        <v>3</v>
      </c>
      <c r="B10" s="138" t="s">
        <v>66</v>
      </c>
      <c r="C10" s="138">
        <v>6861</v>
      </c>
      <c r="D10" s="139" t="s">
        <v>67</v>
      </c>
      <c r="E10" s="140" t="s">
        <v>69</v>
      </c>
      <c r="F10" s="146">
        <v>2500</v>
      </c>
    </row>
    <row r="11" spans="1:6" ht="18" customHeight="1">
      <c r="A11" s="145">
        <v>4</v>
      </c>
      <c r="B11" s="138" t="s">
        <v>66</v>
      </c>
      <c r="C11" s="138">
        <v>6862</v>
      </c>
      <c r="D11" s="139" t="s">
        <v>67</v>
      </c>
      <c r="E11" s="140" t="s">
        <v>70</v>
      </c>
      <c r="F11" s="146">
        <v>1400</v>
      </c>
    </row>
    <row r="12" spans="1:6" ht="18" customHeight="1">
      <c r="A12" s="145">
        <v>5</v>
      </c>
      <c r="B12" s="138" t="s">
        <v>66</v>
      </c>
      <c r="C12" s="138">
        <v>6863</v>
      </c>
      <c r="D12" s="139" t="s">
        <v>67</v>
      </c>
      <c r="E12" s="140" t="s">
        <v>71</v>
      </c>
      <c r="F12" s="146">
        <v>2500</v>
      </c>
    </row>
    <row r="13" spans="1:6" ht="18" customHeight="1">
      <c r="A13" s="145">
        <v>6</v>
      </c>
      <c r="B13" s="138" t="s">
        <v>66</v>
      </c>
      <c r="C13" s="138">
        <v>6864</v>
      </c>
      <c r="D13" s="139" t="s">
        <v>67</v>
      </c>
      <c r="E13" s="140" t="s">
        <v>72</v>
      </c>
      <c r="F13" s="146">
        <v>3000</v>
      </c>
    </row>
    <row r="14" spans="1:6" ht="18" customHeight="1">
      <c r="A14" s="145">
        <v>7</v>
      </c>
      <c r="B14" s="138" t="s">
        <v>73</v>
      </c>
      <c r="C14" s="138">
        <v>6970</v>
      </c>
      <c r="D14" s="139" t="s">
        <v>67</v>
      </c>
      <c r="E14" s="140" t="s">
        <v>74</v>
      </c>
      <c r="F14" s="146">
        <v>1000</v>
      </c>
    </row>
    <row r="15" spans="1:6" ht="18" customHeight="1">
      <c r="A15" s="145">
        <v>8</v>
      </c>
      <c r="B15" s="138" t="s">
        <v>75</v>
      </c>
      <c r="C15" s="138">
        <v>6996</v>
      </c>
      <c r="D15" s="139" t="s">
        <v>67</v>
      </c>
      <c r="E15" s="140" t="s">
        <v>76</v>
      </c>
      <c r="F15" s="146">
        <v>3000</v>
      </c>
    </row>
    <row r="16" spans="1:6" ht="18" customHeight="1">
      <c r="A16" s="145">
        <v>9</v>
      </c>
      <c r="B16" s="141">
        <v>45425</v>
      </c>
      <c r="C16" s="142">
        <v>6865</v>
      </c>
      <c r="D16" s="142" t="s">
        <v>78</v>
      </c>
      <c r="E16" s="143" t="s">
        <v>128</v>
      </c>
      <c r="F16" s="147">
        <v>4200</v>
      </c>
    </row>
    <row r="17" spans="1:6" ht="18" customHeight="1">
      <c r="A17" s="145">
        <v>10</v>
      </c>
      <c r="B17" s="141">
        <v>45425</v>
      </c>
      <c r="C17" s="142">
        <v>6866</v>
      </c>
      <c r="D17" s="142" t="s">
        <v>78</v>
      </c>
      <c r="E17" s="143" t="s">
        <v>128</v>
      </c>
      <c r="F17" s="147">
        <v>1421.35</v>
      </c>
    </row>
    <row r="18" spans="1:6" ht="18" customHeight="1">
      <c r="A18" s="145">
        <v>11</v>
      </c>
      <c r="B18" s="141">
        <v>45425</v>
      </c>
      <c r="C18" s="144">
        <v>6867</v>
      </c>
      <c r="D18" s="142" t="s">
        <v>78</v>
      </c>
      <c r="E18" s="143" t="s">
        <v>128</v>
      </c>
      <c r="F18" s="147">
        <v>40</v>
      </c>
    </row>
    <row r="19" spans="1:6" ht="18" customHeight="1">
      <c r="A19" s="145">
        <v>12</v>
      </c>
      <c r="B19" s="141">
        <v>45425</v>
      </c>
      <c r="C19" s="144">
        <v>6868</v>
      </c>
      <c r="D19" s="142" t="s">
        <v>78</v>
      </c>
      <c r="E19" s="143" t="s">
        <v>128</v>
      </c>
      <c r="F19" s="147">
        <v>5000</v>
      </c>
    </row>
    <row r="20" spans="1:6" ht="18" customHeight="1">
      <c r="A20" s="145">
        <v>13</v>
      </c>
      <c r="B20" s="141">
        <v>45425</v>
      </c>
      <c r="C20" s="142">
        <v>6869</v>
      </c>
      <c r="D20" s="142" t="s">
        <v>78</v>
      </c>
      <c r="E20" s="143" t="s">
        <v>128</v>
      </c>
      <c r="F20" s="147">
        <v>387</v>
      </c>
    </row>
    <row r="21" spans="1:6" ht="18" customHeight="1">
      <c r="A21" s="145">
        <v>14</v>
      </c>
      <c r="B21" s="141">
        <v>45425</v>
      </c>
      <c r="C21" s="142">
        <v>6870</v>
      </c>
      <c r="D21" s="142" t="s">
        <v>78</v>
      </c>
      <c r="E21" s="143" t="s">
        <v>128</v>
      </c>
      <c r="F21" s="147">
        <v>100</v>
      </c>
    </row>
    <row r="22" spans="1:6" ht="18" customHeight="1">
      <c r="A22" s="145">
        <v>15</v>
      </c>
      <c r="B22" s="141">
        <v>45425</v>
      </c>
      <c r="C22" s="142">
        <v>6871</v>
      </c>
      <c r="D22" s="142" t="s">
        <v>78</v>
      </c>
      <c r="E22" s="143" t="s">
        <v>128</v>
      </c>
      <c r="F22" s="147">
        <v>4760</v>
      </c>
    </row>
    <row r="23" spans="1:6" ht="18" customHeight="1">
      <c r="A23" s="145">
        <v>16</v>
      </c>
      <c r="B23" s="141">
        <v>45425</v>
      </c>
      <c r="C23" s="142">
        <v>6872</v>
      </c>
      <c r="D23" s="142" t="s">
        <v>78</v>
      </c>
      <c r="E23" s="143" t="s">
        <v>128</v>
      </c>
      <c r="F23" s="147">
        <v>2750</v>
      </c>
    </row>
    <row r="24" spans="1:6" ht="18" customHeight="1">
      <c r="A24" s="145">
        <v>17</v>
      </c>
      <c r="B24" s="141">
        <v>45425</v>
      </c>
      <c r="C24" s="142">
        <v>6873</v>
      </c>
      <c r="D24" s="142" t="s">
        <v>78</v>
      </c>
      <c r="E24" s="143" t="s">
        <v>128</v>
      </c>
      <c r="F24" s="147">
        <v>2750</v>
      </c>
    </row>
    <row r="25" spans="1:6" ht="18" customHeight="1">
      <c r="A25" s="145">
        <v>18</v>
      </c>
      <c r="B25" s="141">
        <v>45425</v>
      </c>
      <c r="C25" s="142">
        <v>6874</v>
      </c>
      <c r="D25" s="142" t="s">
        <v>78</v>
      </c>
      <c r="E25" s="143" t="s">
        <v>128</v>
      </c>
      <c r="F25" s="147">
        <v>1000</v>
      </c>
    </row>
    <row r="26" spans="1:6" ht="18" customHeight="1">
      <c r="A26" s="145">
        <v>19</v>
      </c>
      <c r="B26" s="141">
        <v>45425</v>
      </c>
      <c r="C26" s="142">
        <v>6875</v>
      </c>
      <c r="D26" s="142" t="s">
        <v>78</v>
      </c>
      <c r="E26" s="143" t="s">
        <v>128</v>
      </c>
      <c r="F26" s="147">
        <v>1621.4</v>
      </c>
    </row>
    <row r="27" spans="1:6" ht="18" customHeight="1">
      <c r="A27" s="145">
        <v>20</v>
      </c>
      <c r="B27" s="141">
        <v>45425</v>
      </c>
      <c r="C27" s="142">
        <v>6876</v>
      </c>
      <c r="D27" s="142" t="s">
        <v>78</v>
      </c>
      <c r="E27" s="143" t="s">
        <v>128</v>
      </c>
      <c r="F27" s="147">
        <v>1000</v>
      </c>
    </row>
    <row r="28" spans="1:6" ht="18" customHeight="1">
      <c r="A28" s="145">
        <v>21</v>
      </c>
      <c r="B28" s="141">
        <v>45425</v>
      </c>
      <c r="C28" s="142">
        <v>6877</v>
      </c>
      <c r="D28" s="142" t="s">
        <v>80</v>
      </c>
      <c r="E28" s="143" t="s">
        <v>128</v>
      </c>
      <c r="F28" s="147">
        <v>23650</v>
      </c>
    </row>
    <row r="29" spans="1:6" ht="18" customHeight="1">
      <c r="A29" s="145">
        <v>22</v>
      </c>
      <c r="B29" s="141">
        <v>45425</v>
      </c>
      <c r="C29" s="142">
        <v>6879</v>
      </c>
      <c r="D29" s="142" t="s">
        <v>80</v>
      </c>
      <c r="E29" s="143" t="s">
        <v>129</v>
      </c>
      <c r="F29" s="147">
        <v>503.2</v>
      </c>
    </row>
    <row r="30" spans="1:6" ht="18" customHeight="1">
      <c r="A30" s="145">
        <v>23</v>
      </c>
      <c r="B30" s="141">
        <v>45425</v>
      </c>
      <c r="C30" s="142">
        <v>6880</v>
      </c>
      <c r="D30" s="142" t="s">
        <v>78</v>
      </c>
      <c r="E30" s="143" t="s">
        <v>128</v>
      </c>
      <c r="F30" s="147">
        <v>6818</v>
      </c>
    </row>
    <row r="31" spans="1:6" ht="18" customHeight="1">
      <c r="A31" s="145">
        <v>24</v>
      </c>
      <c r="B31" s="141">
        <v>45425</v>
      </c>
      <c r="C31" s="142">
        <v>6881</v>
      </c>
      <c r="D31" s="142" t="s">
        <v>78</v>
      </c>
      <c r="E31" s="143" t="s">
        <v>128</v>
      </c>
      <c r="F31" s="147">
        <v>2956</v>
      </c>
    </row>
    <row r="32" spans="1:6" ht="18" customHeight="1">
      <c r="A32" s="145">
        <v>25</v>
      </c>
      <c r="B32" s="141">
        <v>45425</v>
      </c>
      <c r="C32" s="142">
        <v>6882</v>
      </c>
      <c r="D32" s="142" t="s">
        <v>78</v>
      </c>
      <c r="E32" s="143" t="s">
        <v>128</v>
      </c>
      <c r="F32" s="147">
        <v>1327</v>
      </c>
    </row>
    <row r="33" spans="1:6" ht="18" customHeight="1">
      <c r="A33" s="145">
        <v>26</v>
      </c>
      <c r="B33" s="141">
        <v>45425</v>
      </c>
      <c r="C33" s="142">
        <v>6883</v>
      </c>
      <c r="D33" s="142" t="s">
        <v>78</v>
      </c>
      <c r="E33" s="143" t="s">
        <v>128</v>
      </c>
      <c r="F33" s="147">
        <v>1450</v>
      </c>
    </row>
    <row r="34" spans="1:6" ht="18" customHeight="1">
      <c r="A34" s="145">
        <v>27</v>
      </c>
      <c r="B34" s="141">
        <v>45425</v>
      </c>
      <c r="C34" s="142">
        <v>6884</v>
      </c>
      <c r="D34" s="142" t="s">
        <v>78</v>
      </c>
      <c r="E34" s="143" t="s">
        <v>128</v>
      </c>
      <c r="F34" s="147">
        <v>1450</v>
      </c>
    </row>
    <row r="35" spans="1:6" ht="18" customHeight="1">
      <c r="A35" s="145">
        <v>28</v>
      </c>
      <c r="B35" s="141">
        <v>45425</v>
      </c>
      <c r="C35" s="142">
        <v>6885</v>
      </c>
      <c r="D35" s="142" t="s">
        <v>78</v>
      </c>
      <c r="E35" s="143" t="s">
        <v>128</v>
      </c>
      <c r="F35" s="147">
        <v>6123.4</v>
      </c>
    </row>
    <row r="36" spans="1:6" ht="18" customHeight="1">
      <c r="A36" s="145">
        <v>29</v>
      </c>
      <c r="B36" s="141">
        <v>45425</v>
      </c>
      <c r="C36" s="142">
        <v>6886</v>
      </c>
      <c r="D36" s="142" t="s">
        <v>130</v>
      </c>
      <c r="E36" s="143" t="s">
        <v>131</v>
      </c>
      <c r="F36" s="147">
        <v>100</v>
      </c>
    </row>
    <row r="37" spans="1:6" ht="18" customHeight="1">
      <c r="A37" s="145">
        <v>30</v>
      </c>
      <c r="B37" s="141">
        <v>45425</v>
      </c>
      <c r="C37" s="142">
        <v>6887</v>
      </c>
      <c r="D37" s="142" t="s">
        <v>130</v>
      </c>
      <c r="E37" s="143" t="s">
        <v>131</v>
      </c>
      <c r="F37" s="147">
        <v>100</v>
      </c>
    </row>
    <row r="38" spans="1:6" ht="18" customHeight="1">
      <c r="A38" s="145">
        <v>31</v>
      </c>
      <c r="B38" s="141">
        <v>45425</v>
      </c>
      <c r="C38" s="142">
        <v>6888</v>
      </c>
      <c r="D38" s="142" t="s">
        <v>130</v>
      </c>
      <c r="E38" s="143" t="s">
        <v>131</v>
      </c>
      <c r="F38" s="147">
        <v>200</v>
      </c>
    </row>
    <row r="39" spans="1:6" ht="18" customHeight="1">
      <c r="A39" s="145">
        <v>32</v>
      </c>
      <c r="B39" s="141">
        <v>45426</v>
      </c>
      <c r="C39" s="142">
        <v>6878</v>
      </c>
      <c r="D39" s="142" t="s">
        <v>78</v>
      </c>
      <c r="E39" s="143" t="s">
        <v>132</v>
      </c>
      <c r="F39" s="147">
        <v>1700</v>
      </c>
    </row>
    <row r="40" spans="1:6" ht="18" customHeight="1">
      <c r="A40" s="145">
        <v>33</v>
      </c>
      <c r="B40" s="141">
        <v>45426</v>
      </c>
      <c r="C40" s="142">
        <v>6917</v>
      </c>
      <c r="D40" s="142" t="s">
        <v>78</v>
      </c>
      <c r="E40" s="143" t="s">
        <v>128</v>
      </c>
      <c r="F40" s="147">
        <v>2913</v>
      </c>
    </row>
    <row r="41" spans="1:6" ht="18" customHeight="1">
      <c r="A41" s="145">
        <v>34</v>
      </c>
      <c r="B41" s="141">
        <v>45426</v>
      </c>
      <c r="C41" s="142">
        <v>6918</v>
      </c>
      <c r="D41" s="142" t="s">
        <v>78</v>
      </c>
      <c r="E41" s="143" t="s">
        <v>133</v>
      </c>
      <c r="F41" s="147">
        <v>3627</v>
      </c>
    </row>
    <row r="42" spans="1:6" ht="18" customHeight="1">
      <c r="A42" s="145">
        <v>35</v>
      </c>
      <c r="B42" s="141">
        <v>45426</v>
      </c>
      <c r="C42" s="142">
        <v>6919</v>
      </c>
      <c r="D42" s="142" t="s">
        <v>80</v>
      </c>
      <c r="E42" s="143" t="s">
        <v>128</v>
      </c>
      <c r="F42" s="147">
        <v>19822.71</v>
      </c>
    </row>
    <row r="43" spans="1:6" ht="18" customHeight="1">
      <c r="A43" s="145">
        <v>36</v>
      </c>
      <c r="B43" s="141">
        <v>45426</v>
      </c>
      <c r="C43" s="142">
        <v>6920</v>
      </c>
      <c r="D43" s="142" t="s">
        <v>78</v>
      </c>
      <c r="E43" s="143" t="s">
        <v>128</v>
      </c>
      <c r="F43" s="147">
        <v>4020</v>
      </c>
    </row>
    <row r="44" spans="1:6" ht="18" customHeight="1">
      <c r="A44" s="145">
        <v>37</v>
      </c>
      <c r="B44" s="141">
        <v>45426</v>
      </c>
      <c r="C44" s="142">
        <v>6921</v>
      </c>
      <c r="D44" s="142" t="s">
        <v>78</v>
      </c>
      <c r="E44" s="143" t="s">
        <v>128</v>
      </c>
      <c r="F44" s="147">
        <v>7695</v>
      </c>
    </row>
    <row r="45" spans="1:6" ht="18" customHeight="1">
      <c r="A45" s="145">
        <v>38</v>
      </c>
      <c r="B45" s="141">
        <v>45427</v>
      </c>
      <c r="C45" s="142">
        <v>6960</v>
      </c>
      <c r="D45" s="142" t="s">
        <v>78</v>
      </c>
      <c r="E45" s="143" t="s">
        <v>132</v>
      </c>
      <c r="F45" s="147">
        <v>1800</v>
      </c>
    </row>
    <row r="46" spans="1:6" ht="18" customHeight="1">
      <c r="A46" s="145">
        <v>39</v>
      </c>
      <c r="B46" s="141">
        <v>45427</v>
      </c>
      <c r="C46" s="142">
        <v>6961</v>
      </c>
      <c r="D46" s="142" t="s">
        <v>78</v>
      </c>
      <c r="E46" s="143" t="s">
        <v>128</v>
      </c>
      <c r="F46" s="147">
        <v>1403</v>
      </c>
    </row>
    <row r="47" spans="1:6" ht="18" customHeight="1">
      <c r="A47" s="145">
        <v>40</v>
      </c>
      <c r="B47" s="141">
        <v>45427</v>
      </c>
      <c r="C47" s="142">
        <v>6962</v>
      </c>
      <c r="D47" s="142" t="s">
        <v>80</v>
      </c>
      <c r="E47" s="143" t="s">
        <v>134</v>
      </c>
      <c r="F47" s="147">
        <v>64</v>
      </c>
    </row>
    <row r="48" spans="1:6" ht="18" customHeight="1">
      <c r="A48" s="145">
        <v>41</v>
      </c>
      <c r="B48" s="141">
        <v>45427</v>
      </c>
      <c r="C48" s="142">
        <v>6963</v>
      </c>
      <c r="D48" s="142" t="s">
        <v>130</v>
      </c>
      <c r="E48" s="143" t="s">
        <v>131</v>
      </c>
      <c r="F48" s="147">
        <v>200</v>
      </c>
    </row>
    <row r="49" spans="1:6" ht="18" customHeight="1">
      <c r="A49" s="145">
        <v>42</v>
      </c>
      <c r="B49" s="141">
        <v>45427</v>
      </c>
      <c r="C49" s="142">
        <v>6964</v>
      </c>
      <c r="D49" s="142" t="s">
        <v>80</v>
      </c>
      <c r="E49" s="143" t="s">
        <v>135</v>
      </c>
      <c r="F49" s="147">
        <v>2850</v>
      </c>
    </row>
    <row r="50" spans="1:6" ht="18" customHeight="1">
      <c r="A50" s="145">
        <v>43</v>
      </c>
      <c r="B50" s="141">
        <v>45427</v>
      </c>
      <c r="C50" s="142">
        <v>6965</v>
      </c>
      <c r="D50" s="142" t="s">
        <v>78</v>
      </c>
      <c r="E50" s="143" t="s">
        <v>128</v>
      </c>
      <c r="F50" s="147">
        <v>2500</v>
      </c>
    </row>
    <row r="51" spans="1:6" ht="18" customHeight="1">
      <c r="A51" s="145">
        <v>44</v>
      </c>
      <c r="B51" s="141">
        <v>45427</v>
      </c>
      <c r="C51" s="142">
        <v>6966</v>
      </c>
      <c r="D51" s="142" t="s">
        <v>78</v>
      </c>
      <c r="E51" s="143" t="s">
        <v>128</v>
      </c>
      <c r="F51" s="147">
        <v>523.34</v>
      </c>
    </row>
    <row r="52" spans="1:6" ht="18" customHeight="1">
      <c r="A52" s="145">
        <v>45</v>
      </c>
      <c r="B52" s="141">
        <v>45427</v>
      </c>
      <c r="C52" s="142">
        <v>6967</v>
      </c>
      <c r="D52" s="142" t="s">
        <v>78</v>
      </c>
      <c r="E52" s="143" t="s">
        <v>128</v>
      </c>
      <c r="F52" s="147">
        <v>2020</v>
      </c>
    </row>
    <row r="53" spans="1:6" ht="18" customHeight="1">
      <c r="A53" s="145">
        <v>46</v>
      </c>
      <c r="B53" s="141">
        <v>45427</v>
      </c>
      <c r="C53" s="142">
        <v>6968</v>
      </c>
      <c r="D53" s="142" t="s">
        <v>78</v>
      </c>
      <c r="E53" s="143" t="s">
        <v>128</v>
      </c>
      <c r="F53" s="147">
        <v>1605</v>
      </c>
    </row>
    <row r="54" spans="1:6" ht="18" customHeight="1">
      <c r="A54" s="145">
        <v>47</v>
      </c>
      <c r="B54" s="141">
        <v>45427</v>
      </c>
      <c r="C54" s="142">
        <v>6969</v>
      </c>
      <c r="D54" s="142" t="s">
        <v>78</v>
      </c>
      <c r="E54" s="143" t="s">
        <v>128</v>
      </c>
      <c r="F54" s="147">
        <v>1921.33</v>
      </c>
    </row>
    <row r="55" spans="1:6" ht="18" customHeight="1">
      <c r="A55" s="145">
        <v>48</v>
      </c>
      <c r="B55" s="141">
        <v>45428</v>
      </c>
      <c r="C55" s="142">
        <v>6978</v>
      </c>
      <c r="D55" s="142" t="s">
        <v>78</v>
      </c>
      <c r="E55" s="143" t="s">
        <v>135</v>
      </c>
      <c r="F55" s="147">
        <v>108000</v>
      </c>
    </row>
    <row r="56" spans="1:6" ht="18" customHeight="1">
      <c r="A56" s="145">
        <v>49</v>
      </c>
      <c r="B56" s="141">
        <v>45428</v>
      </c>
      <c r="C56" s="142">
        <v>6979</v>
      </c>
      <c r="D56" s="142" t="s">
        <v>78</v>
      </c>
      <c r="E56" s="143" t="s">
        <v>135</v>
      </c>
      <c r="F56" s="147">
        <v>12227.18</v>
      </c>
    </row>
    <row r="57" spans="1:6" ht="18" customHeight="1">
      <c r="A57" s="145">
        <v>50</v>
      </c>
      <c r="B57" s="141">
        <v>45428</v>
      </c>
      <c r="C57" s="142">
        <v>6981</v>
      </c>
      <c r="D57" s="142" t="s">
        <v>80</v>
      </c>
      <c r="E57" s="143" t="s">
        <v>135</v>
      </c>
      <c r="F57" s="147">
        <v>4515</v>
      </c>
    </row>
    <row r="58" spans="1:6" ht="18" customHeight="1">
      <c r="A58" s="145">
        <v>51</v>
      </c>
      <c r="B58" s="141">
        <v>45428</v>
      </c>
      <c r="C58" s="142">
        <v>6983</v>
      </c>
      <c r="D58" s="142" t="s">
        <v>78</v>
      </c>
      <c r="E58" s="143" t="s">
        <v>135</v>
      </c>
      <c r="F58" s="147">
        <v>2599</v>
      </c>
    </row>
    <row r="59" spans="1:6" ht="18" customHeight="1">
      <c r="A59" s="145">
        <v>52</v>
      </c>
      <c r="B59" s="141">
        <v>45428</v>
      </c>
      <c r="C59" s="142">
        <v>6985</v>
      </c>
      <c r="D59" s="142" t="s">
        <v>80</v>
      </c>
      <c r="E59" s="143" t="s">
        <v>135</v>
      </c>
      <c r="F59" s="147">
        <v>1861.87</v>
      </c>
    </row>
    <row r="60" spans="1:6" ht="18" customHeight="1">
      <c r="A60" s="145">
        <v>53</v>
      </c>
      <c r="B60" s="141">
        <v>45428</v>
      </c>
      <c r="C60" s="142">
        <v>6987</v>
      </c>
      <c r="D60" s="142" t="s">
        <v>130</v>
      </c>
      <c r="E60" s="143" t="s">
        <v>131</v>
      </c>
      <c r="F60" s="147">
        <v>200</v>
      </c>
    </row>
    <row r="61" spans="1:6" ht="18" customHeight="1">
      <c r="A61" s="145">
        <v>54</v>
      </c>
      <c r="B61" s="141">
        <v>45428</v>
      </c>
      <c r="C61" s="142">
        <v>6997</v>
      </c>
      <c r="D61" s="142" t="s">
        <v>130</v>
      </c>
      <c r="E61" s="143" t="s">
        <v>131</v>
      </c>
      <c r="F61" s="147">
        <v>800</v>
      </c>
    </row>
    <row r="62" spans="1:6" ht="18" customHeight="1">
      <c r="A62" s="145">
        <v>55</v>
      </c>
      <c r="B62" s="141">
        <v>45428</v>
      </c>
      <c r="C62" s="142">
        <v>6999</v>
      </c>
      <c r="D62" s="142" t="s">
        <v>78</v>
      </c>
      <c r="E62" s="143" t="s">
        <v>135</v>
      </c>
      <c r="F62" s="147">
        <v>1050</v>
      </c>
    </row>
    <row r="63" spans="1:6" ht="18" customHeight="1">
      <c r="A63" s="145">
        <v>56</v>
      </c>
      <c r="B63" s="141">
        <v>45428</v>
      </c>
      <c r="C63" s="142">
        <v>7005</v>
      </c>
      <c r="D63" s="142" t="s">
        <v>80</v>
      </c>
      <c r="E63" s="143" t="s">
        <v>129</v>
      </c>
      <c r="F63" s="147">
        <v>1772</v>
      </c>
    </row>
    <row r="64" spans="1:6" ht="18" customHeight="1">
      <c r="A64" s="145">
        <v>57</v>
      </c>
      <c r="B64" s="141">
        <v>45428</v>
      </c>
      <c r="C64" s="142">
        <v>7004</v>
      </c>
      <c r="D64" s="142" t="s">
        <v>80</v>
      </c>
      <c r="E64" s="143" t="s">
        <v>136</v>
      </c>
      <c r="F64" s="147">
        <v>15783.2</v>
      </c>
    </row>
    <row r="65" spans="1:6" ht="18" customHeight="1">
      <c r="A65" s="145">
        <v>58</v>
      </c>
      <c r="B65" s="141">
        <v>45428</v>
      </c>
      <c r="C65" s="142">
        <v>7003</v>
      </c>
      <c r="D65" s="142" t="s">
        <v>80</v>
      </c>
      <c r="E65" s="143" t="s">
        <v>135</v>
      </c>
      <c r="F65" s="147">
        <v>38903.94</v>
      </c>
    </row>
    <row r="66" spans="1:6" ht="18" customHeight="1">
      <c r="A66" s="145">
        <v>59</v>
      </c>
      <c r="B66" s="141">
        <v>45428</v>
      </c>
      <c r="C66" s="142">
        <v>7002</v>
      </c>
      <c r="D66" s="142" t="s">
        <v>78</v>
      </c>
      <c r="E66" s="143" t="s">
        <v>132</v>
      </c>
      <c r="F66" s="147">
        <v>940</v>
      </c>
    </row>
    <row r="67" spans="1:6" ht="18" customHeight="1">
      <c r="A67" s="145">
        <v>60</v>
      </c>
      <c r="B67" s="141">
        <v>45428</v>
      </c>
      <c r="C67" s="142">
        <v>7001</v>
      </c>
      <c r="D67" s="142" t="s">
        <v>78</v>
      </c>
      <c r="E67" s="143" t="s">
        <v>135</v>
      </c>
      <c r="F67" s="147">
        <v>1200</v>
      </c>
    </row>
    <row r="68" spans="1:6" ht="18" customHeight="1">
      <c r="A68" s="145">
        <v>61</v>
      </c>
      <c r="B68" s="141">
        <v>45428</v>
      </c>
      <c r="C68" s="142">
        <v>7000</v>
      </c>
      <c r="D68" s="142" t="s">
        <v>78</v>
      </c>
      <c r="E68" s="143" t="s">
        <v>135</v>
      </c>
      <c r="F68" s="147">
        <v>3525.6</v>
      </c>
    </row>
    <row r="69" spans="1:6" ht="18" customHeight="1">
      <c r="A69" s="145">
        <v>62</v>
      </c>
      <c r="B69" s="141">
        <v>45428</v>
      </c>
      <c r="C69" s="142">
        <v>6998</v>
      </c>
      <c r="D69" s="142" t="s">
        <v>78</v>
      </c>
      <c r="E69" s="143" t="s">
        <v>137</v>
      </c>
      <c r="F69" s="147">
        <v>3265.58</v>
      </c>
    </row>
    <row r="70" spans="1:6" ht="18" customHeight="1">
      <c r="A70" s="145">
        <v>63</v>
      </c>
      <c r="B70" s="141">
        <v>45428</v>
      </c>
      <c r="C70" s="142">
        <v>6988</v>
      </c>
      <c r="D70" s="142" t="s">
        <v>130</v>
      </c>
      <c r="E70" s="143" t="s">
        <v>131</v>
      </c>
      <c r="F70" s="147">
        <v>200</v>
      </c>
    </row>
    <row r="71" spans="1:6" ht="18" customHeight="1">
      <c r="A71" s="145">
        <v>64</v>
      </c>
      <c r="B71" s="141">
        <v>45428</v>
      </c>
      <c r="C71" s="142">
        <v>6986</v>
      </c>
      <c r="D71" s="142" t="s">
        <v>130</v>
      </c>
      <c r="E71" s="143" t="s">
        <v>131</v>
      </c>
      <c r="F71" s="147">
        <v>30</v>
      </c>
    </row>
    <row r="72" spans="1:6" ht="18" customHeight="1">
      <c r="A72" s="145">
        <v>65</v>
      </c>
      <c r="B72" s="141">
        <v>45428</v>
      </c>
      <c r="C72" s="142">
        <v>6984</v>
      </c>
      <c r="D72" s="142" t="s">
        <v>80</v>
      </c>
      <c r="E72" s="143" t="s">
        <v>135</v>
      </c>
      <c r="F72" s="147">
        <v>8080</v>
      </c>
    </row>
    <row r="73" spans="1:6" ht="18" customHeight="1">
      <c r="A73" s="145">
        <v>66</v>
      </c>
      <c r="B73" s="141">
        <v>45428</v>
      </c>
      <c r="C73" s="142">
        <v>6982</v>
      </c>
      <c r="D73" s="142" t="s">
        <v>80</v>
      </c>
      <c r="E73" s="143" t="s">
        <v>135</v>
      </c>
      <c r="F73" s="147">
        <v>150</v>
      </c>
    </row>
    <row r="74" spans="1:6" ht="18" customHeight="1">
      <c r="A74" s="145">
        <v>67</v>
      </c>
      <c r="B74" s="141">
        <v>45428</v>
      </c>
      <c r="C74" s="142">
        <v>6980</v>
      </c>
      <c r="D74" s="142" t="s">
        <v>78</v>
      </c>
      <c r="E74" s="143" t="s">
        <v>135</v>
      </c>
      <c r="F74" s="147">
        <v>14019.02</v>
      </c>
    </row>
    <row r="75" spans="1:6" ht="18" customHeight="1">
      <c r="A75" s="145">
        <v>68</v>
      </c>
      <c r="B75" s="141">
        <v>45429</v>
      </c>
      <c r="C75" s="142">
        <v>7029</v>
      </c>
      <c r="D75" s="142" t="s">
        <v>78</v>
      </c>
      <c r="E75" s="143" t="s">
        <v>135</v>
      </c>
      <c r="F75" s="147">
        <v>2500</v>
      </c>
    </row>
    <row r="76" spans="1:6" ht="18" customHeight="1">
      <c r="A76" s="145">
        <v>69</v>
      </c>
      <c r="B76" s="141">
        <v>45429</v>
      </c>
      <c r="C76" s="142">
        <v>7030</v>
      </c>
      <c r="D76" s="142" t="s">
        <v>78</v>
      </c>
      <c r="E76" s="143" t="s">
        <v>135</v>
      </c>
      <c r="F76" s="147">
        <v>3500</v>
      </c>
    </row>
    <row r="77" spans="1:6" ht="18" customHeight="1">
      <c r="A77" s="145">
        <v>70</v>
      </c>
      <c r="B77" s="141">
        <v>45429</v>
      </c>
      <c r="C77" s="142">
        <v>7031</v>
      </c>
      <c r="D77" s="142" t="s">
        <v>80</v>
      </c>
      <c r="E77" s="143" t="s">
        <v>135</v>
      </c>
      <c r="F77" s="147">
        <v>1421.52</v>
      </c>
    </row>
    <row r="78" spans="1:6" ht="18" customHeight="1">
      <c r="A78" s="145">
        <v>71</v>
      </c>
      <c r="B78" s="141">
        <v>45429</v>
      </c>
      <c r="C78" s="142">
        <v>7032</v>
      </c>
      <c r="D78" s="142" t="s">
        <v>78</v>
      </c>
      <c r="E78" s="143" t="s">
        <v>135</v>
      </c>
      <c r="F78" s="147">
        <v>2000</v>
      </c>
    </row>
    <row r="79" spans="1:6" ht="18" customHeight="1">
      <c r="A79" s="145">
        <v>72</v>
      </c>
      <c r="B79" s="141">
        <v>45429</v>
      </c>
      <c r="C79" s="142">
        <v>7033</v>
      </c>
      <c r="D79" s="142" t="s">
        <v>78</v>
      </c>
      <c r="E79" s="143" t="s">
        <v>137</v>
      </c>
      <c r="F79" s="147">
        <v>898.94</v>
      </c>
    </row>
    <row r="80" spans="1:6" ht="18" customHeight="1">
      <c r="A80" s="145">
        <v>73</v>
      </c>
      <c r="B80" s="141">
        <v>45429</v>
      </c>
      <c r="C80" s="142">
        <v>7034</v>
      </c>
      <c r="D80" s="142" t="s">
        <v>80</v>
      </c>
      <c r="E80" s="143" t="s">
        <v>135</v>
      </c>
      <c r="F80" s="147">
        <v>5000</v>
      </c>
    </row>
    <row r="81" spans="1:6" ht="18" customHeight="1">
      <c r="A81" s="145">
        <v>74</v>
      </c>
      <c r="B81" s="141">
        <v>45429</v>
      </c>
      <c r="C81" s="142">
        <v>7035</v>
      </c>
      <c r="D81" s="142" t="s">
        <v>78</v>
      </c>
      <c r="E81" s="143" t="s">
        <v>135</v>
      </c>
      <c r="F81" s="147">
        <v>1100</v>
      </c>
    </row>
    <row r="82" spans="1:6" ht="18" customHeight="1">
      <c r="A82" s="145">
        <v>75</v>
      </c>
      <c r="B82" s="141">
        <v>45429</v>
      </c>
      <c r="C82" s="142">
        <v>7036</v>
      </c>
      <c r="D82" s="142" t="s">
        <v>78</v>
      </c>
      <c r="E82" s="143" t="s">
        <v>135</v>
      </c>
      <c r="F82" s="147">
        <v>4524.38</v>
      </c>
    </row>
    <row r="83" spans="1:6" ht="18" customHeight="1">
      <c r="A83" s="145">
        <v>76</v>
      </c>
      <c r="B83" s="141">
        <v>45429</v>
      </c>
      <c r="C83" s="142">
        <v>7037</v>
      </c>
      <c r="D83" s="142" t="s">
        <v>78</v>
      </c>
      <c r="E83" s="143" t="s">
        <v>135</v>
      </c>
      <c r="F83" s="147">
        <v>100</v>
      </c>
    </row>
    <row r="84" spans="1:6" ht="18" customHeight="1">
      <c r="A84" s="145">
        <v>77</v>
      </c>
      <c r="B84" s="141">
        <v>45429</v>
      </c>
      <c r="C84" s="142">
        <v>7038</v>
      </c>
      <c r="D84" s="142" t="s">
        <v>78</v>
      </c>
      <c r="E84" s="143" t="s">
        <v>135</v>
      </c>
      <c r="F84" s="147">
        <v>1990</v>
      </c>
    </row>
    <row r="85" spans="1:6" ht="18" customHeight="1">
      <c r="A85" s="145">
        <v>78</v>
      </c>
      <c r="B85" s="141">
        <v>45429</v>
      </c>
      <c r="C85" s="142">
        <v>7039</v>
      </c>
      <c r="D85" s="142" t="s">
        <v>78</v>
      </c>
      <c r="E85" s="143" t="s">
        <v>135</v>
      </c>
      <c r="F85" s="147">
        <v>1050</v>
      </c>
    </row>
    <row r="86" spans="1:6" ht="18" customHeight="1">
      <c r="A86" s="145">
        <v>79</v>
      </c>
      <c r="B86" s="141">
        <v>45429</v>
      </c>
      <c r="C86" s="142">
        <v>7040</v>
      </c>
      <c r="D86" s="142" t="s">
        <v>78</v>
      </c>
      <c r="E86" s="143" t="s">
        <v>135</v>
      </c>
      <c r="F86" s="147">
        <v>1020</v>
      </c>
    </row>
    <row r="87" spans="1:6" ht="18" customHeight="1">
      <c r="A87" s="145">
        <v>80</v>
      </c>
      <c r="B87" s="141">
        <v>45429</v>
      </c>
      <c r="C87" s="142">
        <v>7041</v>
      </c>
      <c r="D87" s="142" t="s">
        <v>80</v>
      </c>
      <c r="E87" s="143" t="s">
        <v>135</v>
      </c>
      <c r="F87" s="147">
        <v>20350</v>
      </c>
    </row>
    <row r="88" spans="1:6" ht="18" customHeight="1">
      <c r="A88" s="145">
        <v>81</v>
      </c>
      <c r="B88" s="141">
        <v>45429</v>
      </c>
      <c r="C88" s="142">
        <v>7042</v>
      </c>
      <c r="D88" s="142" t="s">
        <v>80</v>
      </c>
      <c r="E88" s="143" t="s">
        <v>135</v>
      </c>
      <c r="F88" s="147">
        <v>22439</v>
      </c>
    </row>
    <row r="89" spans="1:6" ht="18" customHeight="1">
      <c r="A89" s="145">
        <v>82</v>
      </c>
      <c r="B89" s="141">
        <v>45429</v>
      </c>
      <c r="C89" s="142">
        <v>7043</v>
      </c>
      <c r="D89" s="142" t="s">
        <v>78</v>
      </c>
      <c r="E89" s="143" t="s">
        <v>135</v>
      </c>
      <c r="F89" s="147">
        <v>50</v>
      </c>
    </row>
    <row r="90" spans="1:6" ht="18" customHeight="1">
      <c r="A90" s="145">
        <v>83</v>
      </c>
      <c r="B90" s="141">
        <v>45429</v>
      </c>
      <c r="C90" s="142">
        <v>7044</v>
      </c>
      <c r="D90" s="142" t="s">
        <v>78</v>
      </c>
      <c r="E90" s="143" t="s">
        <v>135</v>
      </c>
      <c r="F90" s="147">
        <v>3000</v>
      </c>
    </row>
    <row r="91" spans="1:6" ht="18" customHeight="1">
      <c r="A91" s="145">
        <v>84</v>
      </c>
      <c r="B91" s="141">
        <v>45429</v>
      </c>
      <c r="C91" s="142">
        <v>7049</v>
      </c>
      <c r="D91" s="142" t="s">
        <v>78</v>
      </c>
      <c r="E91" s="143" t="s">
        <v>132</v>
      </c>
      <c r="F91" s="147">
        <v>800</v>
      </c>
    </row>
    <row r="92" spans="1:6" ht="18" customHeight="1">
      <c r="A92" s="145">
        <v>85</v>
      </c>
      <c r="B92" s="141">
        <v>45429</v>
      </c>
      <c r="C92" s="142">
        <v>7050</v>
      </c>
      <c r="D92" s="142" t="s">
        <v>78</v>
      </c>
      <c r="E92" s="143" t="s">
        <v>132</v>
      </c>
      <c r="F92" s="147">
        <v>1000</v>
      </c>
    </row>
    <row r="93" spans="1:6" ht="18" customHeight="1">
      <c r="A93" s="145">
        <v>86</v>
      </c>
      <c r="B93" s="141">
        <v>45429</v>
      </c>
      <c r="C93" s="142">
        <v>7051</v>
      </c>
      <c r="D93" s="142" t="s">
        <v>80</v>
      </c>
      <c r="E93" s="143" t="s">
        <v>134</v>
      </c>
      <c r="F93" s="147">
        <v>128.52</v>
      </c>
    </row>
    <row r="94" spans="1:6" ht="18" customHeight="1">
      <c r="A94" s="145">
        <v>87</v>
      </c>
      <c r="B94" s="141">
        <v>45429</v>
      </c>
      <c r="C94" s="142">
        <v>7052</v>
      </c>
      <c r="D94" s="142" t="s">
        <v>80</v>
      </c>
      <c r="E94" s="143" t="s">
        <v>134</v>
      </c>
      <c r="F94" s="147">
        <v>709.24</v>
      </c>
    </row>
    <row r="95" spans="1:6" ht="18" customHeight="1">
      <c r="A95" s="145">
        <v>88</v>
      </c>
      <c r="B95" s="141">
        <v>45429</v>
      </c>
      <c r="C95" s="142">
        <v>7053</v>
      </c>
      <c r="D95" s="142" t="s">
        <v>78</v>
      </c>
      <c r="E95" s="143" t="s">
        <v>132</v>
      </c>
      <c r="F95" s="147">
        <v>1700</v>
      </c>
    </row>
    <row r="96" spans="1:6" ht="18" customHeight="1">
      <c r="A96" s="145">
        <v>89</v>
      </c>
      <c r="B96" s="141">
        <v>45429</v>
      </c>
      <c r="C96" s="142">
        <v>7054</v>
      </c>
      <c r="D96" s="142" t="s">
        <v>80</v>
      </c>
      <c r="E96" s="143" t="s">
        <v>135</v>
      </c>
      <c r="F96" s="147">
        <v>34090</v>
      </c>
    </row>
    <row r="97" spans="1:6" ht="18" customHeight="1">
      <c r="A97" s="145">
        <v>90</v>
      </c>
      <c r="B97" s="141">
        <v>45429</v>
      </c>
      <c r="C97" s="142">
        <v>7055</v>
      </c>
      <c r="D97" s="142" t="s">
        <v>78</v>
      </c>
      <c r="E97" s="143" t="s">
        <v>135</v>
      </c>
      <c r="F97" s="147">
        <v>400</v>
      </c>
    </row>
    <row r="98" spans="1:6" ht="18" customHeight="1">
      <c r="A98" s="145">
        <v>91</v>
      </c>
      <c r="B98" s="141">
        <v>45429</v>
      </c>
      <c r="C98" s="142">
        <v>7056</v>
      </c>
      <c r="D98" s="142" t="s">
        <v>130</v>
      </c>
      <c r="E98" s="143" t="s">
        <v>131</v>
      </c>
      <c r="F98" s="147">
        <v>130</v>
      </c>
    </row>
    <row r="99" spans="1:6" ht="18" customHeight="1">
      <c r="A99" s="145">
        <v>92</v>
      </c>
      <c r="B99" s="141">
        <v>45429</v>
      </c>
      <c r="C99" s="142">
        <v>7057</v>
      </c>
      <c r="D99" s="142" t="s">
        <v>130</v>
      </c>
      <c r="E99" s="143" t="s">
        <v>131</v>
      </c>
      <c r="F99" s="147">
        <v>300</v>
      </c>
    </row>
    <row r="100" spans="1:6" ht="18" customHeight="1">
      <c r="A100" s="145">
        <v>93</v>
      </c>
      <c r="B100" s="141">
        <v>45429</v>
      </c>
      <c r="C100" s="142">
        <v>7058</v>
      </c>
      <c r="D100" s="142" t="s">
        <v>130</v>
      </c>
      <c r="E100" s="143" t="s">
        <v>131</v>
      </c>
      <c r="F100" s="147">
        <v>20</v>
      </c>
    </row>
    <row r="101" spans="1:6" ht="18" customHeight="1">
      <c r="A101" s="145">
        <v>94</v>
      </c>
      <c r="B101" s="141">
        <v>45429</v>
      </c>
      <c r="C101" s="142">
        <v>7059</v>
      </c>
      <c r="D101" s="142" t="s">
        <v>80</v>
      </c>
      <c r="E101" s="143" t="s">
        <v>128</v>
      </c>
      <c r="F101" s="147">
        <v>32578.89</v>
      </c>
    </row>
    <row r="102" spans="1:6" ht="18" customHeight="1">
      <c r="A102" s="145">
        <v>95</v>
      </c>
      <c r="B102" s="141">
        <v>45429</v>
      </c>
      <c r="C102" s="142">
        <v>7060</v>
      </c>
      <c r="D102" s="142" t="s">
        <v>78</v>
      </c>
      <c r="E102" s="143" t="s">
        <v>135</v>
      </c>
      <c r="F102" s="147">
        <v>500</v>
      </c>
    </row>
    <row r="103" spans="1:6" ht="18" customHeight="1">
      <c r="A103" s="145">
        <v>96</v>
      </c>
      <c r="B103" s="141">
        <v>45429</v>
      </c>
      <c r="C103" s="142">
        <v>7061</v>
      </c>
      <c r="D103" s="142" t="s">
        <v>78</v>
      </c>
      <c r="E103" s="143" t="s">
        <v>135</v>
      </c>
      <c r="F103" s="147">
        <v>6040</v>
      </c>
    </row>
    <row r="104" spans="1:6" ht="18" customHeight="1">
      <c r="A104" s="145">
        <v>97</v>
      </c>
      <c r="B104" s="141">
        <v>45429</v>
      </c>
      <c r="C104" s="142">
        <v>7062</v>
      </c>
      <c r="D104" s="142" t="s">
        <v>80</v>
      </c>
      <c r="E104" s="143" t="s">
        <v>134</v>
      </c>
      <c r="F104" s="147">
        <v>180.88</v>
      </c>
    </row>
    <row r="105" spans="1:6" ht="18" customHeight="1" thickBot="1">
      <c r="A105" s="156"/>
      <c r="B105" s="157"/>
      <c r="C105" s="158"/>
      <c r="D105" s="158"/>
      <c r="E105" s="159"/>
      <c r="F105" s="160"/>
    </row>
    <row r="106" spans="1:6" ht="18" customHeight="1" thickBot="1">
      <c r="A106" s="161"/>
      <c r="B106" s="162"/>
      <c r="C106" s="163"/>
      <c r="D106" s="164"/>
      <c r="E106" s="164" t="s">
        <v>5</v>
      </c>
      <c r="F106" s="165">
        <f>SUM(F8:F105)</f>
        <v>508915.49000000005</v>
      </c>
    </row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35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35"/>
    </row>
    <row r="254" ht="18" customHeight="1">
      <c r="I254" s="135"/>
    </row>
    <row r="255" ht="18" customHeight="1">
      <c r="I255" s="135"/>
    </row>
    <row r="256" ht="18" customHeight="1">
      <c r="I256" s="135"/>
    </row>
    <row r="257" ht="18" customHeight="1">
      <c r="I257" s="135"/>
    </row>
    <row r="258" ht="18" customHeight="1">
      <c r="I258" s="135"/>
    </row>
    <row r="259" ht="18" customHeight="1">
      <c r="I259" s="135"/>
    </row>
    <row r="260" ht="18" customHeight="1">
      <c r="I260" s="135"/>
    </row>
    <row r="261" ht="18" customHeight="1">
      <c r="I261" s="135"/>
    </row>
    <row r="262" ht="18" customHeight="1">
      <c r="I262" s="135"/>
    </row>
    <row r="263" ht="18" customHeight="1">
      <c r="I263" s="135"/>
    </row>
    <row r="264" ht="18" customHeight="1">
      <c r="I264" s="135"/>
    </row>
    <row r="265" ht="18" customHeight="1">
      <c r="I265" s="135"/>
    </row>
    <row r="266" ht="18" customHeight="1">
      <c r="I266" s="135"/>
    </row>
    <row r="267" ht="18" customHeight="1">
      <c r="I267" s="135"/>
    </row>
    <row r="268" ht="18" customHeight="1">
      <c r="I268" s="135"/>
    </row>
    <row r="269" ht="18" customHeight="1">
      <c r="I269" s="135"/>
    </row>
    <row r="270" ht="18" customHeight="1">
      <c r="I270" s="135"/>
    </row>
    <row r="271" ht="18" customHeight="1">
      <c r="I271" s="135"/>
    </row>
    <row r="272" ht="18" customHeight="1">
      <c r="I272" s="135"/>
    </row>
    <row r="273" ht="18" customHeight="1">
      <c r="I273" s="135"/>
    </row>
    <row r="274" ht="18" customHeight="1">
      <c r="I274" s="135"/>
    </row>
    <row r="275" ht="18" customHeight="1">
      <c r="I275" s="135"/>
    </row>
    <row r="276" ht="18" customHeight="1">
      <c r="I276" s="135"/>
    </row>
    <row r="277" ht="18" customHeight="1">
      <c r="I277" s="135"/>
    </row>
    <row r="278" ht="18" customHeight="1">
      <c r="I278" s="135"/>
    </row>
    <row r="279" ht="18" customHeight="1">
      <c r="I279" s="135"/>
    </row>
    <row r="280" ht="18" customHeight="1">
      <c r="I280" s="135"/>
    </row>
    <row r="281" ht="18" customHeight="1">
      <c r="I281" s="135"/>
    </row>
    <row r="282" ht="18" customHeight="1">
      <c r="I282" s="135"/>
    </row>
    <row r="283" ht="18" customHeight="1">
      <c r="I283" s="135"/>
    </row>
    <row r="284" ht="18" customHeight="1">
      <c r="I284" s="135"/>
    </row>
    <row r="285" ht="18" customHeight="1">
      <c r="I285" s="135"/>
    </row>
    <row r="286" ht="18" customHeight="1">
      <c r="I286" s="135"/>
    </row>
    <row r="287" ht="18" customHeight="1">
      <c r="I287" s="135"/>
    </row>
    <row r="288" ht="18" customHeight="1">
      <c r="I288" s="135"/>
    </row>
    <row r="289" ht="18" customHeight="1">
      <c r="I289" s="135"/>
    </row>
    <row r="290" ht="18" customHeight="1">
      <c r="I290" s="135"/>
    </row>
    <row r="291" ht="18" customHeight="1">
      <c r="I291" s="135"/>
    </row>
    <row r="292" ht="18" customHeight="1">
      <c r="I292" s="135"/>
    </row>
    <row r="293" ht="18" customHeight="1">
      <c r="I293" s="135"/>
    </row>
    <row r="294" ht="18" customHeight="1">
      <c r="I294" s="135"/>
    </row>
    <row r="295" ht="18" customHeight="1">
      <c r="I295" s="135"/>
    </row>
    <row r="296" ht="18" customHeight="1">
      <c r="I296" s="135"/>
    </row>
    <row r="297" ht="18" customHeight="1">
      <c r="I297" s="135"/>
    </row>
    <row r="298" ht="18" customHeight="1">
      <c r="I298" s="135"/>
    </row>
    <row r="299" ht="18" customHeight="1">
      <c r="I299" s="135"/>
    </row>
    <row r="300" ht="18" customHeight="1">
      <c r="I300" s="135"/>
    </row>
    <row r="301" ht="18" customHeight="1">
      <c r="I301" s="135"/>
    </row>
    <row r="302" ht="18" customHeight="1">
      <c r="I302" s="135"/>
    </row>
    <row r="303" ht="18" customHeight="1">
      <c r="I303" s="135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19" sqref="B19"/>
    </sheetView>
  </sheetViews>
  <sheetFormatPr defaultColWidth="10.421875" defaultRowHeight="12.75"/>
  <cols>
    <col min="1" max="1" width="9.421875" style="118" customWidth="1"/>
    <col min="2" max="2" width="17.28125" style="118" customWidth="1"/>
    <col min="3" max="3" width="18.140625" style="118" customWidth="1"/>
    <col min="4" max="4" width="24.7109375" style="118" customWidth="1"/>
    <col min="5" max="5" width="39.421875" style="118" customWidth="1"/>
    <col min="6" max="6" width="15.00390625" style="118" customWidth="1"/>
    <col min="7" max="16384" width="10.421875" style="118" customWidth="1"/>
  </cols>
  <sheetData>
    <row r="1" spans="1:6" ht="12.75">
      <c r="A1" s="7" t="s">
        <v>27</v>
      </c>
      <c r="B1" s="117"/>
      <c r="C1" s="5"/>
      <c r="D1" s="5"/>
      <c r="E1" s="117"/>
      <c r="F1" s="117"/>
    </row>
    <row r="2" spans="2:6" ht="12.75">
      <c r="B2" s="117"/>
      <c r="C2" s="117"/>
      <c r="D2" s="117"/>
      <c r="E2" s="117"/>
      <c r="F2" s="117"/>
    </row>
    <row r="3" spans="1:6" ht="12.75">
      <c r="A3" s="7" t="s">
        <v>17</v>
      </c>
      <c r="B3" s="5"/>
      <c r="C3" s="117"/>
      <c r="D3" s="5"/>
      <c r="E3" s="119"/>
      <c r="F3" s="117"/>
    </row>
    <row r="4" spans="1:6" ht="12.75">
      <c r="A4" s="7" t="s">
        <v>22</v>
      </c>
      <c r="B4" s="5"/>
      <c r="C4" s="117"/>
      <c r="D4" s="5"/>
      <c r="E4" s="117"/>
      <c r="F4" s="5"/>
    </row>
    <row r="5" spans="1:6" ht="12.75">
      <c r="A5" s="117"/>
      <c r="B5" s="5"/>
      <c r="C5" s="117"/>
      <c r="D5" s="117"/>
      <c r="E5" s="117"/>
      <c r="F5" s="117"/>
    </row>
    <row r="6" spans="1:6" ht="12.75">
      <c r="A6" s="117"/>
      <c r="B6" s="6"/>
      <c r="C6" s="14" t="s">
        <v>23</v>
      </c>
      <c r="D6" s="16" t="str">
        <f>personal!E6</f>
        <v>13-17 mai 2024</v>
      </c>
      <c r="E6" s="117"/>
      <c r="F6" s="117"/>
    </row>
    <row r="7" spans="1:6" ht="13.5" thickBot="1">
      <c r="A7" s="117"/>
      <c r="B7" s="117"/>
      <c r="C7" s="117"/>
      <c r="D7" s="117"/>
      <c r="E7" s="117"/>
      <c r="F7" s="117"/>
    </row>
    <row r="8" spans="1:6" ht="39" thickBot="1">
      <c r="A8" s="26" t="s">
        <v>7</v>
      </c>
      <c r="B8" s="27" t="s">
        <v>8</v>
      </c>
      <c r="C8" s="28" t="s">
        <v>9</v>
      </c>
      <c r="D8" s="27" t="s">
        <v>19</v>
      </c>
      <c r="E8" s="27" t="s">
        <v>20</v>
      </c>
      <c r="F8" s="29" t="s">
        <v>21</v>
      </c>
    </row>
    <row r="9" spans="1:6" ht="17.25" customHeight="1">
      <c r="A9" s="129">
        <v>1</v>
      </c>
      <c r="B9" s="121" t="s">
        <v>77</v>
      </c>
      <c r="C9" s="121">
        <v>6922</v>
      </c>
      <c r="D9" s="120" t="s">
        <v>78</v>
      </c>
      <c r="E9" s="122" t="s">
        <v>79</v>
      </c>
      <c r="F9" s="130">
        <v>35000</v>
      </c>
    </row>
    <row r="10" spans="1:6" ht="12.75">
      <c r="A10" s="129">
        <v>2</v>
      </c>
      <c r="B10" s="121" t="s">
        <v>75</v>
      </c>
      <c r="C10" s="121">
        <v>596</v>
      </c>
      <c r="D10" s="120" t="s">
        <v>80</v>
      </c>
      <c r="E10" s="122" t="s">
        <v>81</v>
      </c>
      <c r="F10" s="130">
        <v>815090.44</v>
      </c>
    </row>
    <row r="11" spans="1:6" ht="25.5">
      <c r="A11" s="129">
        <v>3</v>
      </c>
      <c r="B11" s="121" t="s">
        <v>82</v>
      </c>
      <c r="C11" s="121">
        <v>7047</v>
      </c>
      <c r="D11" s="120" t="s">
        <v>80</v>
      </c>
      <c r="E11" s="122" t="s">
        <v>83</v>
      </c>
      <c r="F11" s="130">
        <v>3578.78</v>
      </c>
    </row>
    <row r="12" spans="1:6" ht="25.5">
      <c r="A12" s="129">
        <v>4</v>
      </c>
      <c r="B12" s="121" t="s">
        <v>82</v>
      </c>
      <c r="C12" s="121">
        <v>7048</v>
      </c>
      <c r="D12" s="120" t="s">
        <v>80</v>
      </c>
      <c r="E12" s="122" t="s">
        <v>84</v>
      </c>
      <c r="F12" s="130">
        <v>466.67</v>
      </c>
    </row>
    <row r="13" spans="1:6" ht="13.5" thickBot="1">
      <c r="A13" s="123"/>
      <c r="B13" s="124"/>
      <c r="C13" s="125"/>
      <c r="D13" s="125"/>
      <c r="E13" s="126"/>
      <c r="F13" s="131"/>
    </row>
    <row r="14" spans="1:6" ht="19.5" customHeight="1" thickBot="1">
      <c r="A14" s="127" t="s">
        <v>5</v>
      </c>
      <c r="B14" s="128"/>
      <c r="C14" s="128"/>
      <c r="D14" s="128"/>
      <c r="E14" s="128"/>
      <c r="F14" s="132">
        <f>SUM(F9:F13)</f>
        <v>854135.89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2024-05-28T06:35:03Z</cp:lastPrinted>
  <dcterms:created xsi:type="dcterms:W3CDTF">2016-01-19T13:06:09Z</dcterms:created>
  <dcterms:modified xsi:type="dcterms:W3CDTF">2024-05-28T06:36:33Z</dcterms:modified>
  <cp:category/>
  <cp:version/>
  <cp:contentType/>
  <cp:contentStatus/>
</cp:coreProperties>
</file>